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968" firstSheet="3"/>
  </bookViews>
  <sheets>
    <sheet name="风机" sheetId="1" r:id="rId1"/>
  </sheets>
  <definedNames>
    <definedName name="_xlnm._FilterDatabase" localSheetId="0" hidden="1">风机!$A$2:$AN$82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<sst xmlns="http://schemas.openxmlformats.org/spreadsheetml/2006/main" count="264" uniqueCount="127">
  <si>
    <t>城角庄风机报价单</t>
  </si>
  <si>
    <t>序号</t>
  </si>
  <si>
    <t>规格型号（原清单）</t>
  </si>
  <si>
    <t>规格型号（图纸）</t>
  </si>
  <si>
    <t>单位</t>
  </si>
  <si>
    <t>1#</t>
  </si>
  <si>
    <t>2#</t>
  </si>
  <si>
    <t>7#</t>
  </si>
  <si>
    <t>8#</t>
  </si>
  <si>
    <t>9#</t>
  </si>
  <si>
    <t>10#</t>
  </si>
  <si>
    <t>3#</t>
  </si>
  <si>
    <t>4#</t>
  </si>
  <si>
    <t>5#</t>
  </si>
  <si>
    <t>6#</t>
  </si>
  <si>
    <t>11#</t>
  </si>
  <si>
    <t>12#</t>
  </si>
  <si>
    <t>13#</t>
  </si>
  <si>
    <t>14#</t>
  </si>
  <si>
    <t>15#</t>
  </si>
  <si>
    <t>16#</t>
  </si>
  <si>
    <t>17#</t>
  </si>
  <si>
    <t>18#</t>
  </si>
  <si>
    <t>19#</t>
  </si>
  <si>
    <t>20#</t>
  </si>
  <si>
    <t>21#</t>
  </si>
  <si>
    <t>22#</t>
  </si>
  <si>
    <t>23#</t>
  </si>
  <si>
    <t>24#</t>
  </si>
  <si>
    <t>25#</t>
  </si>
  <si>
    <t>26#</t>
  </si>
  <si>
    <t>S2</t>
  </si>
  <si>
    <t>S3</t>
  </si>
  <si>
    <t>S6</t>
  </si>
  <si>
    <t>S8</t>
  </si>
  <si>
    <t>S9</t>
  </si>
  <si>
    <t>幼儿园</t>
  </si>
  <si>
    <t>北车库</t>
  </si>
  <si>
    <t>车库一</t>
  </si>
  <si>
    <t>车库二</t>
  </si>
  <si>
    <t>小计</t>
  </si>
  <si>
    <t>不含税单价</t>
  </si>
  <si>
    <t>不含税合价</t>
  </si>
  <si>
    <t>含税单价</t>
  </si>
  <si>
    <t>含税合价</t>
  </si>
  <si>
    <t>1.名称:壁式轴流风机
2.型号:DZ-2.5型(壁式) Φ260
3.规格:1070m3/h-220V/50Hz-60W-42Pa-77dB
4.配2.5x2.5mm防虫网,镀锌钢丝直径d=0.7mm 风机自带防雨百叶,颜色同外墙,中心距地2.4m</t>
  </si>
  <si>
    <t>台</t>
  </si>
  <si>
    <t>1.名称:壁式轴流风机
2.型号:DZ-2.2型(壁式) Φ230
3.规格:280m3/h-220V/50Hz-25W-35Pa-54dB
4.配2.5x2.5mm防虫网</t>
  </si>
  <si>
    <t>1.名称:方形壁式轴流风机
2.型号:XBDZ-A-2.5
3.规格:1000m3/h-1450rpm-54Pa-220V-0.04KW-58dB(A)
4.配2.5x2.5mm防虫网，风机自带防雨百叶颜色同外墙</t>
  </si>
  <si>
    <t>1.名称:方形壁式轴流风机
2.型号:XBDZ-A型-4.0 Φ410
3.规格:3540m3/h-380V/50Hz-0.12KW-62dB-89pa
4.带2.5X2.5mm镀锌防虫网，钢丝直径为d=0.5mm,自带防雨百叶,颜色同外墙</t>
  </si>
  <si>
    <t>1.名称:轴流风机
2.型号:GXF-5B
3.规格:送风:5500m3/h,1450r/min,440Pa,1.1KW,77dB(A）
4.减振底座形式、数量:弹簧减振</t>
  </si>
  <si>
    <t>1.名称:轴流风机
2.规格:GXF-5B
3.排风:6864m3/h,1450r/min,440Pa,1.1KW,77dB(A)</t>
  </si>
  <si>
    <t>1.名称:轴流风机
2.型号:GXF-6A
3.规格:送量:7535m³/h,1450r/min,450Pa,1.5KW,380V,78dB(A)</t>
  </si>
  <si>
    <t>1.名称:轴流风机
2.型号:GXF-6A
3.规格:送量:7600m³/h,1450r/min,450Pa,1.5KW,380V,78dB(A)</t>
  </si>
  <si>
    <t>轴流风机
GXF-6.5A  10850m3/h,960r/min 405Pa,2.2kw,79dB（A）</t>
  </si>
  <si>
    <t>轴流风机
GXF-6.5A 12000m³/h，960r/min，386Pa，2.2KW，79dB：1台</t>
  </si>
  <si>
    <t>1.名称:轴流风机
2.规格:GXF-7A型
3.排风:排风:14000m3/h,1450r/min,492Pa,3KW,82dB(A)</t>
  </si>
  <si>
    <t>1.名称:轴流风机
2.型号:GXF-10B
3.规格:送风量:23687m³/h,960r/min,977Pa,11KW,380V,88dB(A)</t>
  </si>
  <si>
    <t>1.名称:轴流风机
2.型号:GXF-10B
3.规格:送风量:25204m³/h,960r/min,911Pa,11KW,380V,88dB(A)</t>
  </si>
  <si>
    <t>1.名称:轴流风机
2.型号:GXF-10B
3.规格:送风量:25920m³/h,960r/min,911Pa,11KW,380V,86dB(A)</t>
  </si>
  <si>
    <t>1.名称:轴流风机
2.型号:GXF-10B
3.规格:送风量:25920m³/h,960r/min,911Pa,11KW,380V,88dB(A)</t>
  </si>
  <si>
    <t>1.名称:轴流风机
2.型号:GXF-10B
3.规格:送风量:30397m³/h,960r/min,836Pa,11KW,380V,88dB(A)</t>
  </si>
  <si>
    <t>1.名称:轴流风机
2.型号:GXF-10B
3.规格:送风量:31609m³/h,960r/min,836Pa,11KW,380V,88dB(A)</t>
  </si>
  <si>
    <t>1.名称:轴流风机
2.型号:GXF-10B
3.规格:送风量:32000m³/h,960r/min,836Pa,11KW,380V,88dB(A)</t>
  </si>
  <si>
    <t>1.名称:天花板用管道式换气扇
2.型号:BPT15-24A
3.规格:150m3/h-180Pa-220V/50Hz-28W-42dB</t>
  </si>
  <si>
    <t>1.名称:天花板用管道式换气扇
2.型号:BPT15-24A
3.规格:210m3/h-190Pa-220V/50Hz-32W-46dB
4.安装方式:贴顶安装,配止回阀</t>
  </si>
  <si>
    <t>1.名称:天花板用管道式换气扇
2.型号:BPT15-34A
3.规格:265m3/h-210Pa-220V/50Hz-36W-46dB</t>
  </si>
  <si>
    <t>1.名称:天花板用管道式换气扇
2.型号:BPT18-34A
3.规格:265m3/h-210Pa-220V/50Hz-36W-46dB</t>
  </si>
  <si>
    <t>1.名称:天花板用管道式换气扇
2.型号:BPT18-44A
3.规格:400m3/h-265Pa-220V/50Hz-44W-46dB
4.安装方式:贴顶安装</t>
  </si>
  <si>
    <t>1.名称:风管式室内机(带水泵型)
2.型号:MDV-D56T3/BP3N1-D2F
3.规格:设备制冷量(kW):5.6 设备制热量(kW):6.3 外形尺寸(mm):900x450x199 设备风量(mL/h):1020 额定功率(W):100(220V/50Hz) 重量(kg):16.5 噪音(dB):38 机外静压30Pa</t>
  </si>
  <si>
    <t>1.名称:风管式室内机(带水泵型)
2.型号:MDV-D112T3/BP3N1-EF(B)
3.规格:设备制冷量(kW):11.2 设备制热量(kW):12.5 外形尺寸(mm):1050x750x245 设备风量(mL/h):1580 额定功率(W):132(220V/50Hz) 重量(kg):31 噪音(dB):41 机外静压50Pa</t>
  </si>
  <si>
    <t>1.名称:风管式室内机(带水泵型)
2.型号:MDV-D36T3/BP3N1-D2F
3.规格:设备制冷量(kW):3.6 设备制热量(kW):4.0 外形尺寸(mm):700x450x199 设备风量(mL/h):570 额定功率(W):49(220V/50Hz) 重量(kg):13.5 噪音(dB):32 机外静压30Pa</t>
  </si>
  <si>
    <t>1.名称:风管式室内机(带水泵型)
2.型号:MDV-D45T3/BP3N1-D2F
3.规格:设备制冷量(kW):4.5 设备制热量(kW):5.0 外形尺寸(mm):700x450x199 设备风量(mL/h):790 额定功率(W):80(220V/50Hz) 重量(kg):16.5 噪音(dB):36.5 机外静压30Pa</t>
  </si>
  <si>
    <t>1.名称:风管式室内机(带水泵型)
2.型号:MDV-D50T3/BP3N1-D2F
3.规格:设备制冷量(kW):5.0 设备制热量(kW):5.6 外形尺寸(mm):790x450x199 设备风量(mL/h):1020 额定功率(W):100(220V/50Hz) 重量(kg):16.5 噪音(dB):38 机外静压30Pa</t>
  </si>
  <si>
    <t>1.名称:风管式室内机(带水泵型)
2.型号:MDV-D50T3/BP3N1-D2F
3.规格:设备制冷量(kW):5.0 设备制热量(kW):5.6 外形尺寸(mm):900*450*199 设备风量(mL/h):1020 额定功率(W):100(220V/50Hz) 重量(kg):16.5 噪音(dB):38 机外静压30Pa</t>
  </si>
  <si>
    <t>1.名称:风管式室内机(带水泵型)
2.型号:MDV-D63T3/BP3N1-D2F
3.规格:设备制冷量(kW):6.3 设备制热量(kW):7.1 外形尺寸(mm):1100x450x199 设备风量(mL/h):1100 额定功率(W):92(220V/50Hz) 重量(kg):20 噪音(dB):38 机外静压30Pa</t>
  </si>
  <si>
    <t>1.名称:风管式室内机(带水泵型)
2.型号:MDV-D71T3/BP3N1-D2F
3.规格:设备制冷量(kW):7.1 设备制热量(kW):8.0 外形尺寸(mm):1100x450x199 设备风量(mL/h):1145 额定功率(W):65(220V/50Hz) 重量(kg):20 噪音(dB):38 机外静压30Pa</t>
  </si>
  <si>
    <t>1.名称:风管式室内机(带水泵型)
2.型号:MDV-D80T3/BP3N1-D2F
3.规格:设备制冷量(kW):8.0 设备制热量(kW):9.0 外形尺寸(mm):1050x750x245 设备风量(mL/h):1355 额定功率(W):102(220V/50Hz) 重量(kg):28 噪音(dB):38 机外静压30Pa</t>
  </si>
  <si>
    <t>1.名称:室外机
2.型号:MDV-900(32)W/D2SN1-8X3
3.规格:设备制冷量(kW):90.0 设备制热量(kW):100.0 外形尺寸(mm):1880x1760x825 设备风量(mL/h):28000 额定功率(W):22.76/22.89(380V/50Hz) 重量(kg):405 噪音(dB):40-64</t>
  </si>
  <si>
    <t>1.名称:室外机
2.型号:MDV-785(32)W/D2SN1-8V3
3.规格:设备制冷量(kW):78.5 设备制热量(kW):87.5 外形尺寸(mm):1880X1760X825 设备风量(mL/h):29000 额定功率(W):20.55/20.79(380V/50Hz) 重量(kg):373 噪音(dB):40-63</t>
  </si>
  <si>
    <t>1.名称:室外机
2.型号:MDV-735(32)W/D2SN1-8V3
3.规格:设备制冷量(kW):73.5 设备制热量(kW):81.5 外形尺寸(mm):1340X1760X825 设备风量(mL/h):21500 额定功率(W):19.59/19.18(380V/50Hz) 重量(kg):315 噪音(dB):40-62</t>
  </si>
  <si>
    <t>1.名称:室外机
2.型号:MDV-615(32)W/D2SN1-8V3
3.规格:设备制冷量(kW):61.5 设备制热量(kW):69.0 外形尺寸(mm):1340X1760X825 设备风量(mL/h):22000 额定功率(W):17.75/16.98(380V/50Hz) 重量(kg):295 噪音(dB):40-62</t>
  </si>
  <si>
    <t>1.名称:室外机
2.型号:MDV-252(8)W/D2SN1-8U3
3.规格:设备制冷量(kW):25.2 设备制热量(kW):27.0 外形尺寸(mm):940X1760X825 设备风量(mL/h):12600 额定功率(W):5.39/5.49(380V/50Hz) 重量(kg):195 噪音(dB):40-56</t>
  </si>
  <si>
    <t>1.名称:室外机
2.型号:MDV-335(12)W/D2SN1-8U3
3.规格:设备制冷量(kW):33.5 设备制热量(kW):37.5 外形尺寸(mm):940X1760X825 设备风量(mL/h):13500 额定功率(W):8.09/8.42(380V/50Hz) 重量(kg):195 噪音(dB):40-59</t>
  </si>
  <si>
    <t>1.名称:新风处理机
2.型号:MDV-D252T1/XFBP3N1-B
3.规格:设备制冷量(kW):25.2 设备制热量(kW):23.5 外形尺寸(mm):1300X550X900 设备风量(mL/h):2800 额定功率(W):480(380V/50Hz) 重量(kg):117 噪音(dB):43</t>
  </si>
  <si>
    <t>1.名称:新风处理机
2.型号:MDV-D335T1/XFBP3N1-B
3.规格:设备制冷量(kW):33.5 设备制热量(kW):26.7 外形尺寸(mm):1300X550X900 设备风量(mL/h):3200 额定功率(W):550(380V/50Hz) 重量(kg):121 噪音(dB):45</t>
  </si>
  <si>
    <t>1.名称:油烟净化器
2.型号:CF-6
3.规格:6000m3/h 120Pa  120W</t>
  </si>
  <si>
    <t>1.名称:厨房排烟管道风机
2.型号:CF-3.5
3.规格:2844m3/h 960r/min 228Pa 0.75Kw 61dB 98kg</t>
  </si>
  <si>
    <t>1.名称:厨房排烟管道风机
2.型号:CF-3.5
3.规格:4824m3/h 422Pa 1450r/min 2.2kW 68dB 110kg</t>
  </si>
  <si>
    <t>1.名称:送风风机 
2.型号: GXF-4.5A型
3.规格:3200m3/h，245Pa,0.55kW 1450r/min,72dB(A)
4.减振底座形式、数量:弹簧减振</t>
  </si>
  <si>
    <t>送风风机 
SF-3 GXF-6.5A 11160m³/h，960r/min，405Pa，2.2KW，79dB</t>
  </si>
  <si>
    <t>1.名称:混流式风机(进风)
2.型号:HL3-2A NO.8A型
3.规格: 23100m3/h-508Pa-960r/min-5.5KW</t>
  </si>
  <si>
    <t>1.名称:混流式风机(排风)
2.型号:HL3-2A NO.8A型
3.规格: 22100m3/h-510Pa-960r/min-5.5KW</t>
  </si>
  <si>
    <t>1.名称:滤毒通风机
2.型号:4-68 NO.3.55A 2708m3/h,1608Pa,3kw,2900r/min</t>
  </si>
  <si>
    <t>1.名称:滤毒通风机
2.型号:4-68 NO.3.55A 2500m3/h,1608Pa,3kw,2900r/min</t>
  </si>
  <si>
    <t>1.名称:清洁通风机
2.型号:4-68 NO.5A  6400m3/h,716Pa,2.2kw,1450r/min</t>
  </si>
  <si>
    <t>1.名称:清洁通风机
2.型号:4-68 NO.5A  6030m3/h,716Pa,2.2kw,1450r/min</t>
  </si>
  <si>
    <t>1.名称:清洁通风机
2.型号:4-68 NO.5A  6220m3/h,716Pa,2.2kw,1450r/min</t>
  </si>
  <si>
    <t>1.名称:油网滤尘器
2.规格:LWP-D型  1x4型,每块风量1600m3  每4块为一组,安装见07FK02-12页</t>
  </si>
  <si>
    <t>1.名称:油网滤尘器
2.规格:LWP-D型  1x4型,每块风量1200m3  每4块为一组,安装见07FK02-12页</t>
  </si>
  <si>
    <t>油网滤尘器-X型-1*5型-1200m³/h</t>
  </si>
  <si>
    <t>墙式换气扇：
DZ-2.2 φ230 280m³/h-35Pa-25W-54dB</t>
  </si>
  <si>
    <t>壁式排风扇 
DZ2.2（壁式）φ230 280m³/h-220V/50Hz-25W-38Pa-54dB</t>
  </si>
  <si>
    <t>墙式换气扇：
DZ-2.2 φ230 540m³/h-29Pa-25W-54dB</t>
  </si>
  <si>
    <t>墙式换气扇：
DZ-2.5型 Φ260 1070m³/h-42Pa-60W-60dB（A）</t>
  </si>
  <si>
    <t>墙式换气扇：
DZ-2.5 φ260 1680m³/h-243Pa-370W-77dB</t>
  </si>
  <si>
    <t>墙式换气扇：
DZ-2.5 φ260 2000m³/h-215Pa-370W-77dB</t>
  </si>
  <si>
    <t>1.名称:排风风机
2.型号:GXF-4.5A型
3.规格:3900m3/h,245Pa,0.55kW1450r/min,72dB(A)
4.减振底座形式、数量:弹簧减振</t>
  </si>
  <si>
    <t>1.名称:消防高温排烟轴流风机
2.规格:HTF-I-6.5型
3.排烟:18000m3/h,810r/min,620Pa,5.5KW,88dB(A)</t>
  </si>
  <si>
    <t>1.名称:过滤吸收器
2.规格:RFP-1000型  1000m%    设备终阻力≤850Pa</t>
  </si>
  <si>
    <t>斜轴流风机
GXF-6A 6950m3/h,1450r/min,460Pa,1.5KW,78dB(A)</t>
  </si>
  <si>
    <t>斜轴流风机
GXF-3.5B 2181m3/h,1450r/min,199Pa,0.25KW,70dB(A)</t>
  </si>
  <si>
    <t>斜轴流风机
GXF-3.5B 2657m3/h,1450r/min,180Pa,0.25KW,70dB(A)</t>
  </si>
  <si>
    <t>1.名称:滤毒通风机
2.型号:4-68 NO.3.55A 2420m3/h,1608Pa,3kw,2900r/min</t>
  </si>
  <si>
    <t>1.名称:斜流风机
2.型号:GXF-3B
3.规格:1393m3/h-180Pa-380V/50Hz-180W-68dB</t>
  </si>
  <si>
    <t>1.名称:斜流风机
2.型号:GXF-3.5B
3.规格:排风:2726m3/h,1450r/min,175Pa,0.25KW,70dB(A)
4.减振底座形式、数量:弹簧减振</t>
  </si>
  <si>
    <t>1.名称:斜流风机
2.型号:GXF-B-5.5
3.规格:排风:8686m3/h,810r/min,371Pa,1.5KW,79dB(A)
4.减振底座形式、数量:弹簧减振</t>
  </si>
  <si>
    <t>1.名称:斜流风机
2.型号:GXF-B-5.5
3.规格:送风:9000m3/h,810r/min,371Pa,1.5KW,79dB(A)
4.减振底座形式、数量:弹簧减振</t>
  </si>
  <si>
    <t>1.名称:斜流风机
2.型号:GXF-NO.7.0B
3.规格:14760m3/h-960r/min-578Pa-4kW-83dB</t>
  </si>
  <si>
    <t>1.名称:高效低噪斜流风机
2.型号:GXF-5.5A  
3.规格:  5400m3/h,378Pa,1.10kw,1450r/min</t>
  </si>
  <si>
    <t>高效低噪斜流风机
GXF-5.5A  6000m3/h,378Pa,1.10kw,1450r/min</t>
  </si>
  <si>
    <t>1.名称:高效低噪斜流风机
2.型号:GXF-5.5A  
3.规格: 6200m3/h,378Pa,1.10kw,1450r/min</t>
  </si>
  <si>
    <t>1.名称:柜式离心风机
2.型号:HTFC(DT)-III-25"-B-2型
3.规格:送风:10600m3/h,355Pa,520r/min,4kW,68dB(A)
补风:21200m3/h,659Pa,750r/min,12kW,71dB(A)
4.减振底座形式、数量:弹簧减振</t>
  </si>
  <si>
    <t>1.名称:柜式离心风机
2.型号:HTFC(DT)-III-20-B-2型
3.规格:排风:13500m³/h,438Pa,650r/min,5.5kW,71dB(A)
4.减振底座形式、数量:弹簧减振</t>
  </si>
  <si>
    <t>1.名称:柜式离心风机
2.型号:HTFC(DT)-A-IV-NO.25"S2型
3.规格:风:16480m3/h,550r/min,452Pa,8.5KW,71dB(A)
排烟:31500m3/h,810r/min,1010Pa,24KW,74dB(A)
4.减振底座形式、数量:弹簧减振</t>
  </si>
  <si>
    <t>1.名称:柜式离心风机
2.型号:HTFC(DT)-A-IV-NO.25"S2型
3.规格:排风:送补风:21120m3/h,393Pa,550r/min,7.5kW,70dB(A)
4.减振底座形式、数量:弹簧减振</t>
  </si>
  <si>
    <t>1.名称:柜式离心风机
2.型号:HTFC(DT)-A-IV-NO.25"S2型
3.规格:风:26400m3/h,449r/min,380Pa,8.5KW,71dB(A)
排烟:34500m3/h,810r/min,1010Pa,24KW,74dB(A)
4.减振底座形式、数量:弹簧减振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</si>
</sst>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2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4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49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1" xfId="49" applyFont="1" applyFill="1" applyBorder="1" applyAlignment="1">
      <alignment vertical="center" wrapText="1"/>
    </xf>
    <xf numFmtId="0" fontId="4" fillId="0" borderId="1" xfId="49" applyFont="1" applyFill="1" applyBorder="1" applyAlignment="1">
      <alignment vertical="center"/>
    </xf>
    <xf numFmtId="0" fontId="5" fillId="0" borderId="1" xfId="49" applyFont="1" applyFill="1" applyBorder="1" applyAlignment="1">
      <alignment horizontal="left" vertical="center" wrapText="1"/>
    </xf>
    <xf numFmtId="0" fontId="4" fillId="2" borderId="1" xfId="49" applyFont="1" applyFill="1" applyBorder="1" applyAlignment="1">
      <alignment horizontal="center" vertical="center"/>
    </xf>
    <xf numFmtId="0" fontId="6" fillId="2" borderId="1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82"/>
  <sheetViews>
    <sheetView tabSelected="1" workbookViewId="0">
      <pane ySplit="2" topLeftCell="A3" activePane="bottomLeft" state="frozen"/>
      <selection/>
      <selection pane="bottomLeft" activeCell="AU6" sqref="AU6"/>
    </sheetView>
  </sheetViews>
  <sheetFormatPr defaultColWidth="9" defaultRowHeight="12"/>
  <cols>
    <col min="1" max="1" width="4.875" style="1" customWidth="1"/>
    <col min="2" max="2" width="49.5" style="2" hidden="1" customWidth="1"/>
    <col min="3" max="3" width="63.5" style="3" customWidth="1"/>
    <col min="4" max="4" width="5.625" style="1" customWidth="1"/>
    <col min="5" max="14" width="3.375" style="1" hidden="1" customWidth="1"/>
    <col min="15" max="30" width="3.875" style="1" hidden="1" customWidth="1"/>
    <col min="31" max="35" width="3.375" style="1" hidden="1" customWidth="1"/>
    <col min="36" max="39" width="5.625" style="1" hidden="1" customWidth="1"/>
    <col min="40" max="16384" width="9" style="1"/>
  </cols>
  <sheetData>
    <row r="1" ht="36" customHeight="1" spans="1:4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</row>
    <row r="2" ht="18" customHeight="1" spans="1:44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  <c r="AC2" s="5" t="s">
        <v>29</v>
      </c>
      <c r="AD2" s="5" t="s">
        <v>30</v>
      </c>
      <c r="AE2" s="5" t="s">
        <v>31</v>
      </c>
      <c r="AF2" s="5" t="s">
        <v>32</v>
      </c>
      <c r="AG2" s="5" t="s">
        <v>33</v>
      </c>
      <c r="AH2" s="5" t="s">
        <v>34</v>
      </c>
      <c r="AI2" s="5" t="s">
        <v>35</v>
      </c>
      <c r="AJ2" s="5" t="s">
        <v>36</v>
      </c>
      <c r="AK2" s="5" t="s">
        <v>37</v>
      </c>
      <c r="AL2" s="5" t="s">
        <v>38</v>
      </c>
      <c r="AM2" s="5" t="s">
        <v>39</v>
      </c>
      <c r="AN2" s="5" t="s">
        <v>40</v>
      </c>
      <c r="AO2" s="5" t="s">
        <v>41</v>
      </c>
      <c r="AP2" s="5" t="s">
        <v>42</v>
      </c>
      <c r="AQ2" s="5" t="s">
        <v>43</v>
      </c>
      <c r="AR2" s="5" t="s">
        <v>44</v>
      </c>
    </row>
    <row r="3" ht="64" customHeight="1" spans="1:44">
      <c r="A3" s="5">
        <v>1</v>
      </c>
      <c r="B3" s="7" t="s">
        <v>45</v>
      </c>
      <c r="C3" s="8" t="s">
        <v>45</v>
      </c>
      <c r="D3" s="5" t="s">
        <v>46</v>
      </c>
      <c r="E3" s="9">
        <v>4</v>
      </c>
      <c r="F3" s="10">
        <v>4</v>
      </c>
      <c r="G3" s="5"/>
      <c r="H3" s="5"/>
      <c r="I3" s="5"/>
      <c r="J3" s="5"/>
      <c r="K3" s="9">
        <v>4</v>
      </c>
      <c r="L3" s="9">
        <v>4</v>
      </c>
      <c r="M3" s="9">
        <v>4</v>
      </c>
      <c r="N3" s="5"/>
      <c r="O3" s="5"/>
      <c r="P3" s="9">
        <v>4</v>
      </c>
      <c r="Q3" s="5"/>
      <c r="R3" s="5"/>
      <c r="S3" s="9">
        <v>4</v>
      </c>
      <c r="T3" s="9">
        <v>4</v>
      </c>
      <c r="U3" s="5"/>
      <c r="V3" s="5"/>
      <c r="W3" s="5"/>
      <c r="X3" s="9">
        <v>4</v>
      </c>
      <c r="Y3" s="9">
        <v>4</v>
      </c>
      <c r="Z3" s="9">
        <v>4</v>
      </c>
      <c r="AA3" s="9">
        <v>4</v>
      </c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>
        <f t="shared" ref="AN3:AN27" si="0">SUM(E3:AM3)</f>
        <v>48</v>
      </c>
      <c r="AO3" s="5"/>
      <c r="AP3" s="5"/>
      <c r="AQ3" s="5"/>
      <c r="AR3" s="5"/>
    </row>
    <row r="4" ht="59" customHeight="1" spans="1:44">
      <c r="A4" s="5">
        <v>2</v>
      </c>
      <c r="B4" s="7" t="s">
        <v>47</v>
      </c>
      <c r="C4" s="8" t="s">
        <v>47</v>
      </c>
      <c r="D4" s="5" t="s">
        <v>46</v>
      </c>
      <c r="E4" s="9">
        <v>3</v>
      </c>
      <c r="F4" s="10">
        <v>3</v>
      </c>
      <c r="G4" s="5"/>
      <c r="H4" s="9">
        <v>2</v>
      </c>
      <c r="I4" s="9">
        <v>3</v>
      </c>
      <c r="J4" s="5"/>
      <c r="K4" s="9">
        <v>3</v>
      </c>
      <c r="L4" s="9">
        <v>3</v>
      </c>
      <c r="M4" s="9">
        <v>3</v>
      </c>
      <c r="N4" s="5"/>
      <c r="O4" s="5"/>
      <c r="P4" s="9">
        <v>3</v>
      </c>
      <c r="Q4" s="9">
        <v>3</v>
      </c>
      <c r="R4" s="9">
        <v>3</v>
      </c>
      <c r="S4" s="9">
        <v>5</v>
      </c>
      <c r="T4" s="9">
        <v>3</v>
      </c>
      <c r="U4" s="9">
        <v>3</v>
      </c>
      <c r="V4" s="9">
        <v>3</v>
      </c>
      <c r="W4" s="9">
        <v>3</v>
      </c>
      <c r="X4" s="9">
        <v>3</v>
      </c>
      <c r="Y4" s="9">
        <v>3</v>
      </c>
      <c r="Z4" s="9">
        <v>3</v>
      </c>
      <c r="AA4" s="9">
        <v>3</v>
      </c>
      <c r="AB4" s="9">
        <v>3</v>
      </c>
      <c r="AC4" s="9">
        <v>3</v>
      </c>
      <c r="AD4" s="9">
        <v>3</v>
      </c>
      <c r="AE4" s="5"/>
      <c r="AF4" s="5"/>
      <c r="AG4" s="5"/>
      <c r="AH4" s="5"/>
      <c r="AI4" s="5"/>
      <c r="AJ4" s="5"/>
      <c r="AK4" s="5"/>
      <c r="AL4" s="5"/>
      <c r="AM4" s="5"/>
      <c r="AN4" s="5">
        <f t="shared" si="0"/>
        <v>67</v>
      </c>
      <c r="AO4" s="5"/>
      <c r="AP4" s="5"/>
      <c r="AQ4" s="5"/>
      <c r="AR4" s="5"/>
    </row>
    <row r="5" ht="54" customHeight="1" spans="1:44">
      <c r="A5" s="5">
        <v>3</v>
      </c>
      <c r="B5" s="11" t="s">
        <v>48</v>
      </c>
      <c r="C5" s="11" t="s">
        <v>48</v>
      </c>
      <c r="D5" s="5" t="s">
        <v>46</v>
      </c>
      <c r="E5" s="5"/>
      <c r="F5" s="5"/>
      <c r="G5" s="9">
        <v>4</v>
      </c>
      <c r="H5" s="9">
        <v>3</v>
      </c>
      <c r="I5" s="9">
        <v>6</v>
      </c>
      <c r="J5" s="9">
        <v>4</v>
      </c>
      <c r="K5" s="5"/>
      <c r="L5" s="5"/>
      <c r="M5" s="5"/>
      <c r="N5" s="9">
        <v>4</v>
      </c>
      <c r="O5" s="9">
        <v>4</v>
      </c>
      <c r="P5" s="5"/>
      <c r="Q5" s="9">
        <v>4</v>
      </c>
      <c r="R5" s="9">
        <v>4</v>
      </c>
      <c r="S5" s="5"/>
      <c r="T5" s="5"/>
      <c r="U5" s="9">
        <v>4</v>
      </c>
      <c r="V5" s="9">
        <v>2</v>
      </c>
      <c r="W5" s="9">
        <v>2</v>
      </c>
      <c r="X5" s="5"/>
      <c r="Y5" s="5"/>
      <c r="Z5" s="5"/>
      <c r="AA5" s="5"/>
      <c r="AB5" s="9">
        <v>4</v>
      </c>
      <c r="AC5" s="9">
        <v>4</v>
      </c>
      <c r="AD5" s="9">
        <v>4</v>
      </c>
      <c r="AE5" s="5"/>
      <c r="AF5" s="5"/>
      <c r="AG5" s="5"/>
      <c r="AH5" s="5"/>
      <c r="AI5" s="5"/>
      <c r="AJ5" s="5"/>
      <c r="AK5" s="5"/>
      <c r="AL5" s="5"/>
      <c r="AM5" s="5"/>
      <c r="AN5" s="5">
        <f t="shared" si="0"/>
        <v>53</v>
      </c>
      <c r="AO5" s="5"/>
      <c r="AP5" s="5"/>
      <c r="AQ5" s="5"/>
      <c r="AR5" s="5"/>
    </row>
    <row r="6" ht="60" customHeight="1" spans="1:44">
      <c r="A6" s="5">
        <v>4</v>
      </c>
      <c r="B6" s="11" t="s">
        <v>49</v>
      </c>
      <c r="C6" s="11" t="s">
        <v>49</v>
      </c>
      <c r="D6" s="5" t="s">
        <v>46</v>
      </c>
      <c r="E6" s="5"/>
      <c r="F6" s="5"/>
      <c r="G6" s="9"/>
      <c r="H6" s="9"/>
      <c r="I6" s="9"/>
      <c r="J6" s="9"/>
      <c r="K6" s="5"/>
      <c r="L6" s="5"/>
      <c r="M6" s="5"/>
      <c r="N6" s="9"/>
      <c r="O6" s="9"/>
      <c r="P6" s="5"/>
      <c r="Q6" s="9"/>
      <c r="R6" s="9"/>
      <c r="S6" s="5"/>
      <c r="T6" s="5"/>
      <c r="U6" s="9"/>
      <c r="V6" s="9"/>
      <c r="W6" s="9"/>
      <c r="X6" s="5"/>
      <c r="Y6" s="5"/>
      <c r="Z6" s="5"/>
      <c r="AA6" s="5"/>
      <c r="AB6" s="9"/>
      <c r="AC6" s="9"/>
      <c r="AD6" s="9"/>
      <c r="AE6" s="5"/>
      <c r="AF6" s="5"/>
      <c r="AG6" s="9">
        <v>2</v>
      </c>
      <c r="AH6" s="5"/>
      <c r="AI6" s="9">
        <v>2</v>
      </c>
      <c r="AJ6" s="5"/>
      <c r="AK6" s="5"/>
      <c r="AL6" s="5"/>
      <c r="AM6" s="5"/>
      <c r="AN6" s="5">
        <f t="shared" si="0"/>
        <v>4</v>
      </c>
      <c r="AO6" s="5"/>
      <c r="AP6" s="5"/>
      <c r="AQ6" s="5"/>
      <c r="AR6" s="5"/>
    </row>
    <row r="7" ht="56" customHeight="1" spans="1:44">
      <c r="A7" s="5">
        <v>5</v>
      </c>
      <c r="B7" s="11" t="s">
        <v>50</v>
      </c>
      <c r="C7" s="11" t="s">
        <v>50</v>
      </c>
      <c r="D7" s="5" t="s">
        <v>46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19">
        <v>1</v>
      </c>
      <c r="AL7" s="5">
        <v>1</v>
      </c>
      <c r="AM7" s="5"/>
      <c r="AN7" s="5">
        <f t="shared" si="0"/>
        <v>2</v>
      </c>
      <c r="AO7" s="5"/>
      <c r="AP7" s="5"/>
      <c r="AQ7" s="5"/>
      <c r="AR7" s="5"/>
    </row>
    <row r="8" ht="42" customHeight="1" spans="1:44">
      <c r="A8" s="5">
        <v>6</v>
      </c>
      <c r="B8" s="11" t="s">
        <v>51</v>
      </c>
      <c r="C8" s="11" t="s">
        <v>51</v>
      </c>
      <c r="D8" s="5" t="s">
        <v>46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20">
        <v>1</v>
      </c>
      <c r="AL8" s="5">
        <v>1</v>
      </c>
      <c r="AM8" s="5">
        <v>1</v>
      </c>
      <c r="AN8" s="5">
        <f t="shared" si="0"/>
        <v>3</v>
      </c>
      <c r="AO8" s="5"/>
      <c r="AP8" s="5"/>
      <c r="AQ8" s="5"/>
      <c r="AR8" s="5"/>
    </row>
    <row r="9" ht="42" customHeight="1" spans="1:44">
      <c r="A9" s="5">
        <v>7</v>
      </c>
      <c r="B9" s="7" t="s">
        <v>52</v>
      </c>
      <c r="C9" s="8" t="s">
        <v>52</v>
      </c>
      <c r="D9" s="5" t="s">
        <v>46</v>
      </c>
      <c r="E9" s="9">
        <v>2</v>
      </c>
      <c r="F9" s="9">
        <v>2</v>
      </c>
      <c r="G9" s="5"/>
      <c r="H9" s="5"/>
      <c r="I9" s="5"/>
      <c r="J9" s="5"/>
      <c r="K9" s="9">
        <v>2</v>
      </c>
      <c r="L9" s="9">
        <v>2</v>
      </c>
      <c r="M9" s="9">
        <v>2</v>
      </c>
      <c r="N9" s="5"/>
      <c r="O9" s="5"/>
      <c r="P9" s="9">
        <v>2</v>
      </c>
      <c r="Q9" s="5"/>
      <c r="R9" s="5"/>
      <c r="S9" s="9">
        <v>2</v>
      </c>
      <c r="T9" s="9">
        <v>2</v>
      </c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>
        <f t="shared" si="0"/>
        <v>16</v>
      </c>
      <c r="AO9" s="5"/>
      <c r="AP9" s="5"/>
      <c r="AQ9" s="5"/>
      <c r="AR9" s="5"/>
    </row>
    <row r="10" ht="42" customHeight="1" spans="1:44">
      <c r="A10" s="5">
        <v>8</v>
      </c>
      <c r="B10" s="12" t="s">
        <v>53</v>
      </c>
      <c r="C10" s="11" t="s">
        <v>53</v>
      </c>
      <c r="D10" s="5" t="s">
        <v>46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9">
        <v>2</v>
      </c>
      <c r="Y10" s="9">
        <v>2</v>
      </c>
      <c r="Z10" s="9">
        <v>2</v>
      </c>
      <c r="AA10" s="9">
        <v>2</v>
      </c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>
        <f t="shared" si="0"/>
        <v>8</v>
      </c>
      <c r="AO10" s="5"/>
      <c r="AP10" s="5"/>
      <c r="AQ10" s="5"/>
      <c r="AR10" s="5"/>
    </row>
    <row r="11" ht="30" customHeight="1" spans="1:44">
      <c r="A11" s="5">
        <v>9</v>
      </c>
      <c r="B11" s="13"/>
      <c r="C11" s="14" t="s">
        <v>54</v>
      </c>
      <c r="D11" s="5" t="s">
        <v>46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>
        <v>1</v>
      </c>
      <c r="AN11" s="5">
        <f t="shared" si="0"/>
        <v>1</v>
      </c>
      <c r="AO11" s="5"/>
      <c r="AP11" s="5"/>
      <c r="AQ11" s="5"/>
      <c r="AR11" s="5"/>
    </row>
    <row r="12" ht="30" customHeight="1" spans="1:44">
      <c r="A12" s="5">
        <v>10</v>
      </c>
      <c r="B12" s="13"/>
      <c r="C12" s="14" t="s">
        <v>55</v>
      </c>
      <c r="D12" s="5" t="s">
        <v>46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>
        <v>1</v>
      </c>
      <c r="AL12" s="5"/>
      <c r="AM12" s="5"/>
      <c r="AN12" s="5">
        <f t="shared" si="0"/>
        <v>1</v>
      </c>
      <c r="AO12" s="5"/>
      <c r="AP12" s="5"/>
      <c r="AQ12" s="5"/>
      <c r="AR12" s="5"/>
    </row>
    <row r="13" ht="49" customHeight="1" spans="1:44">
      <c r="A13" s="5">
        <v>11</v>
      </c>
      <c r="B13" s="11" t="s">
        <v>56</v>
      </c>
      <c r="C13" s="11" t="s">
        <v>56</v>
      </c>
      <c r="D13" s="5" t="s">
        <v>46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19">
        <v>1</v>
      </c>
      <c r="AL13" s="5">
        <v>1</v>
      </c>
      <c r="AM13" s="5"/>
      <c r="AN13" s="5">
        <f t="shared" si="0"/>
        <v>2</v>
      </c>
      <c r="AO13" s="5"/>
      <c r="AP13" s="5"/>
      <c r="AQ13" s="5"/>
      <c r="AR13" s="5"/>
    </row>
    <row r="14" ht="43" customHeight="1" spans="1:44">
      <c r="A14" s="5">
        <v>12</v>
      </c>
      <c r="B14" s="7"/>
      <c r="C14" s="11" t="s">
        <v>57</v>
      </c>
      <c r="D14" s="5" t="s">
        <v>46</v>
      </c>
      <c r="E14" s="5"/>
      <c r="F14" s="9">
        <v>2</v>
      </c>
      <c r="G14" s="5"/>
      <c r="H14" s="5"/>
      <c r="I14" s="5"/>
      <c r="J14" s="5"/>
      <c r="K14" s="9">
        <v>2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>
        <f t="shared" si="0"/>
        <v>4</v>
      </c>
      <c r="AO14" s="5"/>
      <c r="AP14" s="5"/>
      <c r="AQ14" s="5"/>
      <c r="AR14" s="5"/>
    </row>
    <row r="15" ht="43" customHeight="1" spans="1:44">
      <c r="A15" s="5">
        <v>13</v>
      </c>
      <c r="B15" s="7"/>
      <c r="C15" s="8" t="s">
        <v>58</v>
      </c>
      <c r="D15" s="5" t="s">
        <v>46</v>
      </c>
      <c r="E15" s="9">
        <v>2</v>
      </c>
      <c r="F15" s="5"/>
      <c r="G15" s="5"/>
      <c r="H15" s="5"/>
      <c r="I15" s="5"/>
      <c r="J15" s="5"/>
      <c r="K15" s="5"/>
      <c r="L15" s="9">
        <v>2</v>
      </c>
      <c r="M15" s="9">
        <v>2</v>
      </c>
      <c r="N15" s="5"/>
      <c r="O15" s="5"/>
      <c r="P15" s="9">
        <v>2</v>
      </c>
      <c r="Q15" s="5"/>
      <c r="R15" s="5"/>
      <c r="S15" s="9">
        <v>2</v>
      </c>
      <c r="T15" s="9">
        <v>2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>
        <f>SUM(E15:AM15)</f>
        <v>12</v>
      </c>
      <c r="AO15" s="5"/>
      <c r="AP15" s="5"/>
      <c r="AQ15" s="5"/>
      <c r="AR15" s="5"/>
    </row>
    <row r="16" ht="43" customHeight="1" spans="1:44">
      <c r="A16" s="5">
        <v>14</v>
      </c>
      <c r="B16" s="7"/>
      <c r="C16" s="11" t="s">
        <v>59</v>
      </c>
      <c r="D16" s="5" t="s">
        <v>46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9">
        <v>4</v>
      </c>
      <c r="Y16" s="5"/>
      <c r="Z16" s="5"/>
      <c r="AA16" s="9">
        <v>2</v>
      </c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>
        <f>SUM(E16:AM16)</f>
        <v>6</v>
      </c>
      <c r="AO16" s="5"/>
      <c r="AP16" s="5"/>
      <c r="AQ16" s="5"/>
      <c r="AR16" s="5"/>
    </row>
    <row r="17" ht="43" customHeight="1" spans="1:44">
      <c r="A17" s="5">
        <v>15</v>
      </c>
      <c r="B17" s="7"/>
      <c r="C17" s="11" t="s">
        <v>60</v>
      </c>
      <c r="D17" s="5" t="s">
        <v>46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9">
        <v>2</v>
      </c>
      <c r="Z17" s="9">
        <v>2</v>
      </c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>
        <f>SUM(E17:AM17)</f>
        <v>4</v>
      </c>
      <c r="AO17" s="5"/>
      <c r="AP17" s="5"/>
      <c r="AQ17" s="5"/>
      <c r="AR17" s="5"/>
    </row>
    <row r="18" ht="43" customHeight="1" spans="1:44">
      <c r="A18" s="5">
        <v>16</v>
      </c>
      <c r="B18" s="7"/>
      <c r="C18" s="11" t="s">
        <v>61</v>
      </c>
      <c r="D18" s="5" t="s">
        <v>46</v>
      </c>
      <c r="E18" s="5"/>
      <c r="F18" s="9">
        <v>2</v>
      </c>
      <c r="G18" s="5"/>
      <c r="H18" s="5"/>
      <c r="I18" s="5"/>
      <c r="J18" s="5"/>
      <c r="K18" s="9">
        <v>2</v>
      </c>
      <c r="L18" s="5"/>
      <c r="M18" s="5"/>
      <c r="N18" s="5"/>
      <c r="O18" s="5"/>
      <c r="P18" s="5"/>
      <c r="Q18" s="5"/>
      <c r="R18" s="5"/>
      <c r="S18" s="5"/>
      <c r="T18" s="9">
        <v>1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>
        <f>SUM(E18:AM18)</f>
        <v>5</v>
      </c>
      <c r="AO18" s="5"/>
      <c r="AP18" s="5"/>
      <c r="AQ18" s="5"/>
      <c r="AR18" s="5"/>
    </row>
    <row r="19" ht="41" customHeight="1" spans="1:44">
      <c r="A19" s="5">
        <v>17</v>
      </c>
      <c r="B19" s="7"/>
      <c r="C19" s="8" t="s">
        <v>62</v>
      </c>
      <c r="D19" s="5" t="s">
        <v>46</v>
      </c>
      <c r="E19" s="9">
        <v>2</v>
      </c>
      <c r="F19" s="5"/>
      <c r="G19" s="5"/>
      <c r="H19" s="5"/>
      <c r="I19" s="5"/>
      <c r="J19" s="5"/>
      <c r="K19" s="5"/>
      <c r="L19" s="9">
        <v>2</v>
      </c>
      <c r="M19" s="9">
        <v>2</v>
      </c>
      <c r="N19" s="5"/>
      <c r="O19" s="5"/>
      <c r="P19" s="9">
        <v>2</v>
      </c>
      <c r="Q19" s="5"/>
      <c r="R19" s="5"/>
      <c r="S19" s="9">
        <v>2</v>
      </c>
      <c r="T19" s="9">
        <v>1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>
        <f>SUM(E19:AM19)</f>
        <v>11</v>
      </c>
      <c r="AO19" s="5"/>
      <c r="AP19" s="5"/>
      <c r="AQ19" s="5"/>
      <c r="AR19" s="5"/>
    </row>
    <row r="20" ht="42" customHeight="1" spans="1:44">
      <c r="A20" s="5">
        <v>18</v>
      </c>
      <c r="B20" s="11" t="s">
        <v>63</v>
      </c>
      <c r="C20" s="11" t="s">
        <v>63</v>
      </c>
      <c r="D20" s="5" t="s">
        <v>46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9">
        <v>2</v>
      </c>
      <c r="Z20" s="9">
        <v>2</v>
      </c>
      <c r="AA20" s="9">
        <v>2</v>
      </c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>
        <f>SUM(E20:AM20)</f>
        <v>6</v>
      </c>
      <c r="AO20" s="5"/>
      <c r="AP20" s="5"/>
      <c r="AQ20" s="5"/>
      <c r="AR20" s="5"/>
    </row>
    <row r="21" ht="40" customHeight="1" spans="1:44">
      <c r="A21" s="5">
        <v>19</v>
      </c>
      <c r="B21" s="11" t="s">
        <v>64</v>
      </c>
      <c r="C21" s="11" t="s">
        <v>64</v>
      </c>
      <c r="D21" s="5" t="s">
        <v>46</v>
      </c>
      <c r="E21" s="5"/>
      <c r="F21" s="5"/>
      <c r="G21" s="9"/>
      <c r="H21" s="9"/>
      <c r="I21" s="9"/>
      <c r="J21" s="9"/>
      <c r="K21" s="5"/>
      <c r="L21" s="5"/>
      <c r="M21" s="5"/>
      <c r="N21" s="9"/>
      <c r="O21" s="9"/>
      <c r="P21" s="5"/>
      <c r="Q21" s="9"/>
      <c r="R21" s="9"/>
      <c r="S21" s="5"/>
      <c r="T21" s="5"/>
      <c r="U21" s="9"/>
      <c r="V21" s="9"/>
      <c r="W21" s="9"/>
      <c r="X21" s="5"/>
      <c r="Y21" s="5"/>
      <c r="Z21" s="5"/>
      <c r="AA21" s="5"/>
      <c r="AB21" s="9"/>
      <c r="AC21" s="9"/>
      <c r="AD21" s="9"/>
      <c r="AE21" s="5"/>
      <c r="AF21" s="5"/>
      <c r="AG21" s="9"/>
      <c r="AH21" s="5"/>
      <c r="AI21" s="9"/>
      <c r="AJ21" s="9">
        <v>5</v>
      </c>
      <c r="AK21" s="5"/>
      <c r="AL21" s="5"/>
      <c r="AM21" s="5"/>
      <c r="AN21" s="5">
        <f>SUM(E21:AM21)</f>
        <v>5</v>
      </c>
      <c r="AO21" s="5"/>
      <c r="AP21" s="5"/>
      <c r="AQ21" s="5"/>
      <c r="AR21" s="5"/>
    </row>
    <row r="22" ht="54" customHeight="1" spans="1:44">
      <c r="A22" s="5">
        <v>20</v>
      </c>
      <c r="B22" s="11" t="s">
        <v>65</v>
      </c>
      <c r="C22" s="11" t="s">
        <v>65</v>
      </c>
      <c r="D22" s="5" t="s">
        <v>46</v>
      </c>
      <c r="E22" s="5"/>
      <c r="F22" s="5"/>
      <c r="G22" s="9"/>
      <c r="H22" s="9"/>
      <c r="I22" s="9"/>
      <c r="J22" s="9"/>
      <c r="K22" s="5"/>
      <c r="L22" s="5"/>
      <c r="M22" s="5"/>
      <c r="N22" s="9"/>
      <c r="O22" s="9"/>
      <c r="P22" s="5"/>
      <c r="Q22" s="9"/>
      <c r="R22" s="9"/>
      <c r="S22" s="5"/>
      <c r="T22" s="5"/>
      <c r="U22" s="9"/>
      <c r="V22" s="9"/>
      <c r="W22" s="9"/>
      <c r="X22" s="5"/>
      <c r="Y22" s="5"/>
      <c r="Z22" s="5"/>
      <c r="AA22" s="5"/>
      <c r="AB22" s="9"/>
      <c r="AC22" s="9"/>
      <c r="AD22" s="9"/>
      <c r="AE22" s="5"/>
      <c r="AF22" s="9">
        <v>4</v>
      </c>
      <c r="AG22" s="5"/>
      <c r="AH22" s="5"/>
      <c r="AI22" s="5"/>
      <c r="AJ22" s="5"/>
      <c r="AK22" s="5"/>
      <c r="AL22" s="5"/>
      <c r="AM22" s="5"/>
      <c r="AN22" s="5">
        <f>SUM(E22:AM22)</f>
        <v>4</v>
      </c>
      <c r="AO22" s="5"/>
      <c r="AP22" s="5"/>
      <c r="AQ22" s="5"/>
      <c r="AR22" s="5"/>
    </row>
    <row r="23" ht="43" customHeight="1" spans="1:44">
      <c r="A23" s="5">
        <v>21</v>
      </c>
      <c r="B23" s="11" t="s">
        <v>66</v>
      </c>
      <c r="C23" s="11" t="s">
        <v>66</v>
      </c>
      <c r="D23" s="5" t="s">
        <v>46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17">
        <v>2</v>
      </c>
      <c r="AF23" s="9">
        <v>2</v>
      </c>
      <c r="AG23" s="5"/>
      <c r="AH23" s="5"/>
      <c r="AI23" s="5"/>
      <c r="AJ23" s="9">
        <v>3</v>
      </c>
      <c r="AK23" s="5"/>
      <c r="AL23" s="5"/>
      <c r="AM23" s="5"/>
      <c r="AN23" s="5">
        <f>SUM(E23:AM23)</f>
        <v>7</v>
      </c>
      <c r="AO23" s="5"/>
      <c r="AP23" s="5"/>
      <c r="AQ23" s="5"/>
      <c r="AR23" s="5"/>
    </row>
    <row r="24" ht="43" customHeight="1" spans="1:44">
      <c r="A24" s="5">
        <v>22</v>
      </c>
      <c r="B24" s="11"/>
      <c r="C24" s="11" t="s">
        <v>67</v>
      </c>
      <c r="D24" s="5" t="s">
        <v>46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17"/>
      <c r="AF24" s="9"/>
      <c r="AG24" s="5"/>
      <c r="AH24" s="9">
        <v>4</v>
      </c>
      <c r="AI24" s="5"/>
      <c r="AJ24" s="5"/>
      <c r="AK24" s="5"/>
      <c r="AL24" s="5"/>
      <c r="AM24" s="5"/>
      <c r="AN24" s="5">
        <f>SUM(E24:AM24)</f>
        <v>4</v>
      </c>
      <c r="AO24" s="5"/>
      <c r="AP24" s="5"/>
      <c r="AQ24" s="5"/>
      <c r="AR24" s="5"/>
    </row>
    <row r="25" ht="51" customHeight="1" spans="1:44">
      <c r="A25" s="5">
        <v>23</v>
      </c>
      <c r="B25" s="11" t="s">
        <v>68</v>
      </c>
      <c r="C25" s="11" t="s">
        <v>68</v>
      </c>
      <c r="D25" s="5" t="s">
        <v>46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17">
        <v>16</v>
      </c>
      <c r="AF25" s="9">
        <v>2</v>
      </c>
      <c r="AG25" s="5"/>
      <c r="AH25" s="5"/>
      <c r="AI25" s="5"/>
      <c r="AJ25" s="9">
        <v>12</v>
      </c>
      <c r="AK25" s="5"/>
      <c r="AL25" s="5"/>
      <c r="AM25" s="5"/>
      <c r="AN25" s="5">
        <f>SUM(E25:AM25)</f>
        <v>30</v>
      </c>
      <c r="AO25" s="5"/>
      <c r="AP25" s="5"/>
      <c r="AQ25" s="5"/>
      <c r="AR25" s="5"/>
    </row>
    <row r="26" ht="60" spans="1:44">
      <c r="A26" s="5">
        <v>24</v>
      </c>
      <c r="B26" s="11" t="s">
        <v>69</v>
      </c>
      <c r="C26" s="11" t="s">
        <v>69</v>
      </c>
      <c r="D26" s="5" t="s">
        <v>46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18">
        <f>8+3+4</f>
        <v>15</v>
      </c>
      <c r="AF26" s="5"/>
      <c r="AG26" s="5"/>
      <c r="AH26" s="5"/>
      <c r="AI26" s="5"/>
      <c r="AJ26" s="5"/>
      <c r="AK26" s="5"/>
      <c r="AL26" s="5"/>
      <c r="AM26" s="5"/>
      <c r="AN26" s="5">
        <f t="shared" ref="AN26:AN45" si="1">SUM(E26:AM26)</f>
        <v>15</v>
      </c>
      <c r="AO26" s="5"/>
      <c r="AP26" s="5"/>
      <c r="AQ26" s="5"/>
      <c r="AR26" s="5"/>
    </row>
    <row r="27" ht="60" spans="1:44">
      <c r="A27" s="5">
        <v>25</v>
      </c>
      <c r="B27" s="11" t="s">
        <v>70</v>
      </c>
      <c r="C27" s="11" t="s">
        <v>70</v>
      </c>
      <c r="D27" s="5" t="s">
        <v>46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18">
        <v>18</v>
      </c>
      <c r="AF27" s="5"/>
      <c r="AG27" s="5"/>
      <c r="AH27" s="5"/>
      <c r="AI27" s="5"/>
      <c r="AJ27" s="5"/>
      <c r="AK27" s="5"/>
      <c r="AL27" s="5"/>
      <c r="AM27" s="5"/>
      <c r="AN27" s="5">
        <f t="shared" si="1"/>
        <v>18</v>
      </c>
      <c r="AO27" s="5"/>
      <c r="AP27" s="5"/>
      <c r="AQ27" s="5"/>
      <c r="AR27" s="5"/>
    </row>
    <row r="28" ht="60" spans="1:44">
      <c r="A28" s="5">
        <v>26</v>
      </c>
      <c r="B28" s="11" t="s">
        <v>71</v>
      </c>
      <c r="C28" s="11" t="s">
        <v>71</v>
      </c>
      <c r="D28" s="5" t="s">
        <v>46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18">
        <f>3+2+2</f>
        <v>7</v>
      </c>
      <c r="AF28" s="5"/>
      <c r="AG28" s="5"/>
      <c r="AH28" s="5"/>
      <c r="AI28" s="5"/>
      <c r="AJ28" s="5"/>
      <c r="AK28" s="5"/>
      <c r="AL28" s="5"/>
      <c r="AM28" s="5"/>
      <c r="AN28" s="5">
        <f t="shared" si="1"/>
        <v>7</v>
      </c>
      <c r="AO28" s="5"/>
      <c r="AP28" s="5"/>
      <c r="AQ28" s="5"/>
      <c r="AR28" s="5"/>
    </row>
    <row r="29" ht="72" spans="1:44">
      <c r="A29" s="5">
        <v>27</v>
      </c>
      <c r="B29" s="11" t="s">
        <v>72</v>
      </c>
      <c r="C29" s="11" t="s">
        <v>72</v>
      </c>
      <c r="D29" s="5" t="s">
        <v>46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18">
        <f>1+2</f>
        <v>3</v>
      </c>
      <c r="AF29" s="5"/>
      <c r="AG29" s="5"/>
      <c r="AH29" s="5"/>
      <c r="AI29" s="5"/>
      <c r="AJ29" s="5"/>
      <c r="AK29" s="5"/>
      <c r="AL29" s="5"/>
      <c r="AM29" s="5"/>
      <c r="AN29" s="5">
        <f t="shared" si="1"/>
        <v>3</v>
      </c>
      <c r="AO29" s="5"/>
      <c r="AP29" s="5"/>
      <c r="AQ29" s="5"/>
      <c r="AR29" s="5"/>
    </row>
    <row r="30" ht="60" spans="1:44">
      <c r="A30" s="5">
        <v>28</v>
      </c>
      <c r="B30" s="11" t="s">
        <v>73</v>
      </c>
      <c r="C30" s="11" t="s">
        <v>74</v>
      </c>
      <c r="D30" s="5" t="s">
        <v>46</v>
      </c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18">
        <v>2</v>
      </c>
      <c r="AF30" s="5"/>
      <c r="AG30" s="5"/>
      <c r="AH30" s="5"/>
      <c r="AI30" s="5"/>
      <c r="AJ30" s="5"/>
      <c r="AK30" s="5"/>
      <c r="AL30" s="5"/>
      <c r="AM30" s="5"/>
      <c r="AN30" s="5">
        <f t="shared" si="1"/>
        <v>2</v>
      </c>
      <c r="AO30" s="5"/>
      <c r="AP30" s="5"/>
      <c r="AQ30" s="5"/>
      <c r="AR30" s="5"/>
    </row>
    <row r="31" ht="60" spans="1:44">
      <c r="A31" s="5">
        <v>29</v>
      </c>
      <c r="B31" s="11" t="s">
        <v>75</v>
      </c>
      <c r="C31" s="11" t="s">
        <v>75</v>
      </c>
      <c r="D31" s="5" t="s">
        <v>46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18">
        <v>1</v>
      </c>
      <c r="AF31" s="5"/>
      <c r="AG31" s="5"/>
      <c r="AH31" s="5"/>
      <c r="AI31" s="5"/>
      <c r="AJ31" s="5"/>
      <c r="AK31" s="5"/>
      <c r="AL31" s="5"/>
      <c r="AM31" s="5"/>
      <c r="AN31" s="5">
        <f t="shared" si="1"/>
        <v>1</v>
      </c>
      <c r="AO31" s="5"/>
      <c r="AP31" s="5"/>
      <c r="AQ31" s="5"/>
      <c r="AR31" s="5"/>
    </row>
    <row r="32" ht="60" spans="1:44">
      <c r="A32" s="5">
        <v>30</v>
      </c>
      <c r="B32" s="11" t="s">
        <v>76</v>
      </c>
      <c r="C32" s="11" t="s">
        <v>76</v>
      </c>
      <c r="D32" s="5" t="s">
        <v>46</v>
      </c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18">
        <v>10</v>
      </c>
      <c r="AF32" s="5"/>
      <c r="AG32" s="5"/>
      <c r="AH32" s="5"/>
      <c r="AI32" s="5"/>
      <c r="AJ32" s="5"/>
      <c r="AK32" s="5"/>
      <c r="AL32" s="5"/>
      <c r="AM32" s="5"/>
      <c r="AN32" s="5">
        <f t="shared" si="1"/>
        <v>10</v>
      </c>
      <c r="AO32" s="5"/>
      <c r="AP32" s="5"/>
      <c r="AQ32" s="5"/>
      <c r="AR32" s="5"/>
    </row>
    <row r="33" ht="60" spans="1:44">
      <c r="A33" s="5">
        <v>31</v>
      </c>
      <c r="B33" s="11" t="s">
        <v>77</v>
      </c>
      <c r="C33" s="11" t="s">
        <v>77</v>
      </c>
      <c r="D33" s="5" t="s">
        <v>46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18">
        <f>15+11</f>
        <v>26</v>
      </c>
      <c r="AF33" s="5"/>
      <c r="AG33" s="5"/>
      <c r="AH33" s="5"/>
      <c r="AI33" s="5"/>
      <c r="AJ33" s="5"/>
      <c r="AK33" s="5"/>
      <c r="AL33" s="5"/>
      <c r="AM33" s="5"/>
      <c r="AN33" s="5">
        <f t="shared" si="1"/>
        <v>26</v>
      </c>
      <c r="AO33" s="5"/>
      <c r="AP33" s="5"/>
      <c r="AQ33" s="5"/>
      <c r="AR33" s="5"/>
    </row>
    <row r="34" ht="60" spans="1:44">
      <c r="A34" s="5">
        <v>32</v>
      </c>
      <c r="B34" s="11" t="s">
        <v>78</v>
      </c>
      <c r="C34" s="11" t="s">
        <v>78</v>
      </c>
      <c r="D34" s="5" t="s">
        <v>46</v>
      </c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17">
        <v>2</v>
      </c>
      <c r="AF34" s="5"/>
      <c r="AG34" s="5"/>
      <c r="AH34" s="5"/>
      <c r="AI34" s="5"/>
      <c r="AJ34" s="5"/>
      <c r="AK34" s="5"/>
      <c r="AL34" s="5"/>
      <c r="AM34" s="5"/>
      <c r="AN34" s="5">
        <f t="shared" si="1"/>
        <v>2</v>
      </c>
      <c r="AO34" s="5"/>
      <c r="AP34" s="5"/>
      <c r="AQ34" s="5"/>
      <c r="AR34" s="5"/>
    </row>
    <row r="35" ht="60" spans="1:44">
      <c r="A35" s="5">
        <v>33</v>
      </c>
      <c r="B35" s="11" t="s">
        <v>79</v>
      </c>
      <c r="C35" s="11" t="s">
        <v>79</v>
      </c>
      <c r="D35" s="5" t="s">
        <v>46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17">
        <v>2</v>
      </c>
      <c r="AF35" s="5"/>
      <c r="AG35" s="5"/>
      <c r="AH35" s="5"/>
      <c r="AI35" s="5"/>
      <c r="AJ35" s="5"/>
      <c r="AK35" s="5"/>
      <c r="AL35" s="5"/>
      <c r="AM35" s="5"/>
      <c r="AN35" s="5">
        <f t="shared" si="1"/>
        <v>2</v>
      </c>
      <c r="AO35" s="5"/>
      <c r="AP35" s="5"/>
      <c r="AQ35" s="5"/>
      <c r="AR35" s="5"/>
    </row>
    <row r="36" ht="60" spans="1:44">
      <c r="A36" s="5">
        <v>34</v>
      </c>
      <c r="B36" s="11" t="s">
        <v>80</v>
      </c>
      <c r="C36" s="11" t="s">
        <v>80</v>
      </c>
      <c r="D36" s="5" t="s">
        <v>46</v>
      </c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17">
        <v>3</v>
      </c>
      <c r="AF36" s="5"/>
      <c r="AG36" s="5"/>
      <c r="AH36" s="5"/>
      <c r="AI36" s="5"/>
      <c r="AJ36" s="5"/>
      <c r="AK36" s="5"/>
      <c r="AL36" s="5"/>
      <c r="AM36" s="5"/>
      <c r="AN36" s="5">
        <f t="shared" si="1"/>
        <v>3</v>
      </c>
      <c r="AO36" s="5"/>
      <c r="AP36" s="5"/>
      <c r="AQ36" s="5"/>
      <c r="AR36" s="5"/>
    </row>
    <row r="37" ht="60" spans="1:44">
      <c r="A37" s="5">
        <v>35</v>
      </c>
      <c r="B37" s="11" t="s">
        <v>81</v>
      </c>
      <c r="C37" s="11" t="s">
        <v>81</v>
      </c>
      <c r="D37" s="5" t="s">
        <v>46</v>
      </c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17">
        <v>1</v>
      </c>
      <c r="AF37" s="5"/>
      <c r="AG37" s="5"/>
      <c r="AH37" s="5"/>
      <c r="AI37" s="5"/>
      <c r="AJ37" s="5"/>
      <c r="AK37" s="5"/>
      <c r="AL37" s="5"/>
      <c r="AM37" s="5"/>
      <c r="AN37" s="5">
        <f t="shared" si="1"/>
        <v>1</v>
      </c>
      <c r="AO37" s="5"/>
      <c r="AP37" s="5"/>
      <c r="AQ37" s="5"/>
      <c r="AR37" s="5"/>
    </row>
    <row r="38" ht="60" spans="1:44">
      <c r="A38" s="5">
        <v>36</v>
      </c>
      <c r="B38" s="11" t="s">
        <v>82</v>
      </c>
      <c r="C38" s="11" t="s">
        <v>82</v>
      </c>
      <c r="D38" s="5" t="s">
        <v>46</v>
      </c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17">
        <v>2</v>
      </c>
      <c r="AF38" s="5"/>
      <c r="AG38" s="5"/>
      <c r="AH38" s="5"/>
      <c r="AI38" s="5"/>
      <c r="AJ38" s="5"/>
      <c r="AK38" s="5"/>
      <c r="AL38" s="5"/>
      <c r="AM38" s="5"/>
      <c r="AN38" s="5">
        <f t="shared" si="1"/>
        <v>2</v>
      </c>
      <c r="AO38" s="5"/>
      <c r="AP38" s="5"/>
      <c r="AQ38" s="5"/>
      <c r="AR38" s="5"/>
    </row>
    <row r="39" ht="60" spans="1:44">
      <c r="A39" s="5">
        <v>37</v>
      </c>
      <c r="B39" s="11" t="s">
        <v>83</v>
      </c>
      <c r="C39" s="11" t="s">
        <v>83</v>
      </c>
      <c r="D39" s="5" t="s">
        <v>46</v>
      </c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17">
        <v>2</v>
      </c>
      <c r="AF39" s="5"/>
      <c r="AG39" s="5"/>
      <c r="AH39" s="5"/>
      <c r="AI39" s="5"/>
      <c r="AJ39" s="5"/>
      <c r="AK39" s="5"/>
      <c r="AL39" s="5"/>
      <c r="AM39" s="5"/>
      <c r="AN39" s="5">
        <f t="shared" si="1"/>
        <v>2</v>
      </c>
      <c r="AO39" s="5"/>
      <c r="AP39" s="5"/>
      <c r="AQ39" s="5"/>
      <c r="AR39" s="5"/>
    </row>
    <row r="40" ht="60" spans="1:44">
      <c r="A40" s="5">
        <v>38</v>
      </c>
      <c r="B40" s="11" t="s">
        <v>84</v>
      </c>
      <c r="C40" s="11" t="s">
        <v>84</v>
      </c>
      <c r="D40" s="5" t="s">
        <v>46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17">
        <v>4</v>
      </c>
      <c r="AF40" s="5"/>
      <c r="AG40" s="5"/>
      <c r="AH40" s="5"/>
      <c r="AI40" s="5"/>
      <c r="AJ40" s="5"/>
      <c r="AK40" s="5"/>
      <c r="AL40" s="5"/>
      <c r="AM40" s="5"/>
      <c r="AN40" s="5">
        <f t="shared" si="1"/>
        <v>4</v>
      </c>
      <c r="AO40" s="5"/>
      <c r="AP40" s="5"/>
      <c r="AQ40" s="5"/>
      <c r="AR40" s="5"/>
    </row>
    <row r="41" ht="60" spans="1:44">
      <c r="A41" s="5">
        <v>39</v>
      </c>
      <c r="B41" s="11" t="s">
        <v>85</v>
      </c>
      <c r="C41" s="11" t="s">
        <v>85</v>
      </c>
      <c r="D41" s="5" t="s">
        <v>46</v>
      </c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17">
        <v>2</v>
      </c>
      <c r="AF41" s="5"/>
      <c r="AG41" s="5"/>
      <c r="AH41" s="5"/>
      <c r="AI41" s="5"/>
      <c r="AJ41" s="5"/>
      <c r="AK41" s="5"/>
      <c r="AL41" s="5"/>
      <c r="AM41" s="5"/>
      <c r="AN41" s="5">
        <f t="shared" si="1"/>
        <v>2</v>
      </c>
      <c r="AO41" s="5"/>
      <c r="AP41" s="5"/>
      <c r="AQ41" s="5"/>
      <c r="AR41" s="5"/>
    </row>
    <row r="42" ht="41" customHeight="1" spans="1:44">
      <c r="A42" s="5">
        <v>40</v>
      </c>
      <c r="B42" s="11" t="s">
        <v>86</v>
      </c>
      <c r="C42" s="11" t="s">
        <v>86</v>
      </c>
      <c r="D42" s="5" t="s">
        <v>46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9">
        <v>1</v>
      </c>
      <c r="AK42" s="5"/>
      <c r="AL42" s="5"/>
      <c r="AM42" s="5"/>
      <c r="AN42" s="5">
        <f t="shared" si="1"/>
        <v>1</v>
      </c>
      <c r="AO42" s="5"/>
      <c r="AP42" s="5"/>
      <c r="AQ42" s="5"/>
      <c r="AR42" s="5"/>
    </row>
    <row r="43" ht="41" customHeight="1" spans="1:44">
      <c r="A43" s="5">
        <v>41</v>
      </c>
      <c r="B43" s="11" t="s">
        <v>87</v>
      </c>
      <c r="C43" s="11" t="s">
        <v>87</v>
      </c>
      <c r="D43" s="5" t="s">
        <v>46</v>
      </c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9">
        <v>1</v>
      </c>
      <c r="AK43" s="5"/>
      <c r="AL43" s="5"/>
      <c r="AM43" s="5"/>
      <c r="AN43" s="5">
        <f t="shared" si="1"/>
        <v>1</v>
      </c>
      <c r="AO43" s="5"/>
      <c r="AP43" s="5"/>
      <c r="AQ43" s="5"/>
      <c r="AR43" s="5"/>
    </row>
    <row r="44" ht="48" customHeight="1" spans="1:44">
      <c r="A44" s="5">
        <v>42</v>
      </c>
      <c r="B44" s="11" t="s">
        <v>88</v>
      </c>
      <c r="C44" s="11" t="s">
        <v>88</v>
      </c>
      <c r="D44" s="5" t="s">
        <v>46</v>
      </c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9">
        <v>1</v>
      </c>
      <c r="AK44" s="5"/>
      <c r="AL44" s="5"/>
      <c r="AM44" s="5"/>
      <c r="AN44" s="5">
        <f t="shared" si="1"/>
        <v>1</v>
      </c>
      <c r="AO44" s="5"/>
      <c r="AP44" s="5"/>
      <c r="AQ44" s="5"/>
      <c r="AR44" s="5"/>
    </row>
    <row r="45" ht="54" customHeight="1" spans="1:44">
      <c r="A45" s="5">
        <v>43</v>
      </c>
      <c r="B45" s="11" t="s">
        <v>89</v>
      </c>
      <c r="C45" s="11" t="s">
        <v>89</v>
      </c>
      <c r="D45" s="5" t="s">
        <v>46</v>
      </c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19">
        <v>2</v>
      </c>
      <c r="AL45" s="5">
        <v>2</v>
      </c>
      <c r="AM45" s="5"/>
      <c r="AN45" s="5">
        <f t="shared" si="1"/>
        <v>4</v>
      </c>
      <c r="AO45" s="5"/>
      <c r="AP45" s="5"/>
      <c r="AQ45" s="5"/>
      <c r="AR45" s="5"/>
    </row>
    <row r="46" ht="30" customHeight="1" spans="1:44">
      <c r="A46" s="5">
        <v>44</v>
      </c>
      <c r="B46" s="13"/>
      <c r="C46" s="14" t="s">
        <v>90</v>
      </c>
      <c r="D46" s="5" t="s">
        <v>46</v>
      </c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>
        <v>1</v>
      </c>
      <c r="AL46" s="5"/>
      <c r="AM46" s="5"/>
      <c r="AN46" s="5">
        <f>SUM(E46:AM46)</f>
        <v>1</v>
      </c>
      <c r="AO46" s="5"/>
      <c r="AP46" s="5"/>
      <c r="AQ46" s="5"/>
      <c r="AR46" s="5"/>
    </row>
    <row r="47" ht="42" customHeight="1" spans="1:44">
      <c r="A47" s="5">
        <v>45</v>
      </c>
      <c r="B47" s="11" t="s">
        <v>91</v>
      </c>
      <c r="C47" s="11" t="s">
        <v>91</v>
      </c>
      <c r="D47" s="5" t="s">
        <v>46</v>
      </c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19">
        <v>1</v>
      </c>
      <c r="AL47" s="5">
        <v>1</v>
      </c>
      <c r="AM47" s="5">
        <v>1</v>
      </c>
      <c r="AN47" s="5">
        <f>SUM(E47:AM47)</f>
        <v>3</v>
      </c>
      <c r="AO47" s="5"/>
      <c r="AP47" s="5"/>
      <c r="AQ47" s="5"/>
      <c r="AR47" s="5"/>
    </row>
    <row r="48" ht="42" customHeight="1" spans="1:44">
      <c r="A48" s="5">
        <v>46</v>
      </c>
      <c r="B48" s="11" t="s">
        <v>92</v>
      </c>
      <c r="C48" s="11" t="s">
        <v>92</v>
      </c>
      <c r="D48" s="5" t="s">
        <v>46</v>
      </c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19">
        <v>1</v>
      </c>
      <c r="AL48" s="5">
        <v>1</v>
      </c>
      <c r="AM48" s="5">
        <v>1</v>
      </c>
      <c r="AN48" s="5">
        <f>SUM(E48:AM48)</f>
        <v>3</v>
      </c>
      <c r="AO48" s="5"/>
      <c r="AP48" s="5"/>
      <c r="AQ48" s="5"/>
      <c r="AR48" s="5"/>
    </row>
    <row r="49" ht="30" customHeight="1" spans="1:44">
      <c r="A49" s="5">
        <v>47</v>
      </c>
      <c r="B49" s="11" t="s">
        <v>93</v>
      </c>
      <c r="C49" s="11" t="s">
        <v>93</v>
      </c>
      <c r="D49" s="5" t="s">
        <v>46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19">
        <v>3</v>
      </c>
      <c r="AL49" s="5"/>
      <c r="AM49" s="5"/>
      <c r="AN49" s="5">
        <f>SUM(E49:AM49)</f>
        <v>3</v>
      </c>
      <c r="AO49" s="5"/>
      <c r="AP49" s="5"/>
      <c r="AQ49" s="5"/>
      <c r="AR49" s="5"/>
    </row>
    <row r="50" ht="30" customHeight="1" spans="1:44">
      <c r="A50" s="5">
        <v>48</v>
      </c>
      <c r="B50" s="11" t="s">
        <v>94</v>
      </c>
      <c r="C50" s="11" t="s">
        <v>94</v>
      </c>
      <c r="D50" s="5" t="s">
        <v>46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19">
        <v>1</v>
      </c>
      <c r="AN50" s="5">
        <f>SUM(E50:AM50)</f>
        <v>1</v>
      </c>
      <c r="AO50" s="5"/>
      <c r="AP50" s="5"/>
      <c r="AQ50" s="5"/>
      <c r="AR50" s="5"/>
    </row>
    <row r="51" ht="30" customHeight="1" spans="1:44">
      <c r="A51" s="5">
        <v>49</v>
      </c>
      <c r="B51" s="11" t="s">
        <v>95</v>
      </c>
      <c r="C51" s="11" t="s">
        <v>95</v>
      </c>
      <c r="D51" s="5" t="s">
        <v>46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19">
        <v>3</v>
      </c>
      <c r="AL51" s="5"/>
      <c r="AM51" s="5"/>
      <c r="AN51" s="5">
        <f>SUM(E51:AM51)</f>
        <v>3</v>
      </c>
      <c r="AO51" s="5"/>
      <c r="AP51" s="5"/>
      <c r="AQ51" s="5"/>
      <c r="AR51" s="5"/>
    </row>
    <row r="52" ht="30" customHeight="1" spans="1:44">
      <c r="A52" s="5">
        <v>50</v>
      </c>
      <c r="B52" s="11" t="s">
        <v>96</v>
      </c>
      <c r="C52" s="11" t="s">
        <v>96</v>
      </c>
      <c r="D52" s="5" t="s">
        <v>46</v>
      </c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19">
        <v>1</v>
      </c>
      <c r="AN52" s="5">
        <f>SUM(E52:AM52)</f>
        <v>1</v>
      </c>
      <c r="AO52" s="5"/>
      <c r="AP52" s="5"/>
      <c r="AQ52" s="5"/>
      <c r="AR52" s="5"/>
    </row>
    <row r="53" ht="30" customHeight="1" spans="1:44">
      <c r="A53" s="5">
        <v>51</v>
      </c>
      <c r="B53" s="11" t="s">
        <v>97</v>
      </c>
      <c r="C53" s="11" t="s">
        <v>97</v>
      </c>
      <c r="D53" s="5" t="s">
        <v>46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19">
        <v>1</v>
      </c>
      <c r="AN53" s="5">
        <f>SUM(E53:AM53)</f>
        <v>1</v>
      </c>
      <c r="AO53" s="5"/>
      <c r="AP53" s="5"/>
      <c r="AQ53" s="5"/>
      <c r="AR53" s="5"/>
    </row>
    <row r="54" ht="36" spans="1:44">
      <c r="A54" s="5">
        <v>52</v>
      </c>
      <c r="B54" s="11" t="s">
        <v>98</v>
      </c>
      <c r="C54" s="11" t="s">
        <v>98</v>
      </c>
      <c r="D54" s="5" t="s">
        <v>46</v>
      </c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19">
        <v>2</v>
      </c>
      <c r="AL54" s="5">
        <v>1</v>
      </c>
      <c r="AM54" s="5">
        <v>2</v>
      </c>
      <c r="AN54" s="5">
        <f>SUM(E54:AM54)</f>
        <v>5</v>
      </c>
      <c r="AO54" s="5"/>
      <c r="AP54" s="5"/>
      <c r="AQ54" s="5"/>
      <c r="AR54" s="5"/>
    </row>
    <row r="55" ht="36" spans="1:44">
      <c r="A55" s="5">
        <v>53</v>
      </c>
      <c r="B55" s="11" t="s">
        <v>99</v>
      </c>
      <c r="C55" s="11" t="s">
        <v>99</v>
      </c>
      <c r="D55" s="5" t="s">
        <v>46</v>
      </c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19">
        <f>2+2</f>
        <v>4</v>
      </c>
      <c r="AL55" s="5"/>
      <c r="AM55" s="5"/>
      <c r="AN55" s="5">
        <f>SUM(E55:AM55)</f>
        <v>4</v>
      </c>
      <c r="AO55" s="5"/>
      <c r="AP55" s="5"/>
      <c r="AQ55" s="5"/>
      <c r="AR55" s="5"/>
    </row>
    <row r="56" ht="26" customHeight="1" spans="1:44">
      <c r="A56" s="5">
        <v>54</v>
      </c>
      <c r="B56" s="13"/>
      <c r="C56" s="15" t="s">
        <v>100</v>
      </c>
      <c r="D56" s="5" t="s">
        <v>46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>
        <v>2</v>
      </c>
      <c r="AL56" s="5"/>
      <c r="AM56" s="5"/>
      <c r="AN56" s="5">
        <f t="shared" ref="AN56:AN83" si="2">SUM(E56:AM56)</f>
        <v>2</v>
      </c>
      <c r="AO56" s="5"/>
      <c r="AP56" s="5"/>
      <c r="AQ56" s="5"/>
      <c r="AR56" s="5"/>
    </row>
    <row r="57" ht="32" customHeight="1" spans="1:44">
      <c r="A57" s="5">
        <v>55</v>
      </c>
      <c r="B57" s="13"/>
      <c r="C57" s="14" t="s">
        <v>101</v>
      </c>
      <c r="D57" s="5" t="s">
        <v>46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>
        <v>11</v>
      </c>
      <c r="AL57" s="5">
        <v>5</v>
      </c>
      <c r="AM57" s="5">
        <v>5</v>
      </c>
      <c r="AN57" s="5">
        <f t="shared" si="2"/>
        <v>21</v>
      </c>
      <c r="AO57" s="5"/>
      <c r="AP57" s="5"/>
      <c r="AQ57" s="5"/>
      <c r="AR57" s="5"/>
    </row>
    <row r="58" ht="31" customHeight="1" spans="1:44">
      <c r="A58" s="5">
        <v>56</v>
      </c>
      <c r="B58" s="7"/>
      <c r="C58" s="11" t="s">
        <v>102</v>
      </c>
      <c r="D58" s="5" t="s">
        <v>46</v>
      </c>
      <c r="E58" s="9"/>
      <c r="F58" s="10"/>
      <c r="G58" s="9">
        <v>3</v>
      </c>
      <c r="H58" s="5"/>
      <c r="I58" s="5"/>
      <c r="J58" s="9">
        <v>3</v>
      </c>
      <c r="K58" s="5"/>
      <c r="L58" s="5"/>
      <c r="M58" s="5"/>
      <c r="N58" s="9">
        <v>3</v>
      </c>
      <c r="O58" s="9">
        <v>3</v>
      </c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>
        <f t="shared" si="2"/>
        <v>12</v>
      </c>
      <c r="AO58" s="5"/>
      <c r="AP58" s="5"/>
      <c r="AQ58" s="5"/>
      <c r="AR58" s="5"/>
    </row>
    <row r="59" ht="32" customHeight="1" spans="1:44">
      <c r="A59" s="5">
        <v>57</v>
      </c>
      <c r="B59" s="13"/>
      <c r="C59" s="14" t="s">
        <v>103</v>
      </c>
      <c r="D59" s="5" t="s">
        <v>46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>
        <v>1</v>
      </c>
      <c r="AL59" s="5"/>
      <c r="AM59" s="5"/>
      <c r="AN59" s="5">
        <f t="shared" si="2"/>
        <v>1</v>
      </c>
      <c r="AO59" s="5"/>
      <c r="AP59" s="5"/>
      <c r="AQ59" s="5"/>
      <c r="AR59" s="5"/>
    </row>
    <row r="60" ht="32" customHeight="1" spans="1:44">
      <c r="A60" s="5">
        <v>58</v>
      </c>
      <c r="B60" s="13"/>
      <c r="C60" s="16" t="s">
        <v>104</v>
      </c>
      <c r="D60" s="5" t="s">
        <v>46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>
        <v>1</v>
      </c>
      <c r="AL60" s="5">
        <v>3</v>
      </c>
      <c r="AM60" s="5">
        <v>3</v>
      </c>
      <c r="AN60" s="5">
        <f t="shared" si="2"/>
        <v>7</v>
      </c>
      <c r="AO60" s="5"/>
      <c r="AP60" s="5"/>
      <c r="AQ60" s="5"/>
      <c r="AR60" s="5"/>
    </row>
    <row r="61" ht="32" customHeight="1" spans="1:44">
      <c r="A61" s="5">
        <v>59</v>
      </c>
      <c r="B61" s="13"/>
      <c r="C61" s="14" t="s">
        <v>105</v>
      </c>
      <c r="D61" s="5" t="s">
        <v>46</v>
      </c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>
        <v>1</v>
      </c>
      <c r="AL61" s="5"/>
      <c r="AM61" s="5"/>
      <c r="AN61" s="5">
        <f t="shared" si="2"/>
        <v>1</v>
      </c>
      <c r="AO61" s="5"/>
      <c r="AP61" s="5"/>
      <c r="AQ61" s="5"/>
      <c r="AR61" s="5"/>
    </row>
    <row r="62" ht="32" customHeight="1" spans="1:44">
      <c r="A62" s="5">
        <v>60</v>
      </c>
      <c r="B62" s="13"/>
      <c r="C62" s="14" t="s">
        <v>106</v>
      </c>
      <c r="D62" s="5" t="s">
        <v>46</v>
      </c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>
        <v>2</v>
      </c>
      <c r="AL62" s="5"/>
      <c r="AM62" s="5"/>
      <c r="AN62" s="5">
        <f t="shared" si="2"/>
        <v>2</v>
      </c>
      <c r="AO62" s="5"/>
      <c r="AP62" s="5"/>
      <c r="AQ62" s="5"/>
      <c r="AR62" s="5"/>
    </row>
    <row r="63" ht="57" customHeight="1" spans="1:44">
      <c r="A63" s="5">
        <v>61</v>
      </c>
      <c r="B63" s="11" t="s">
        <v>107</v>
      </c>
      <c r="C63" s="11" t="s">
        <v>107</v>
      </c>
      <c r="D63" s="5" t="s">
        <v>46</v>
      </c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>
        <v>2</v>
      </c>
      <c r="AL63" s="5">
        <v>1</v>
      </c>
      <c r="AM63" s="5">
        <v>1</v>
      </c>
      <c r="AN63" s="5">
        <f t="shared" si="2"/>
        <v>4</v>
      </c>
      <c r="AO63" s="5"/>
      <c r="AP63" s="5"/>
      <c r="AQ63" s="5"/>
      <c r="AR63" s="5"/>
    </row>
    <row r="64" ht="44" customHeight="1" spans="1:44">
      <c r="A64" s="5">
        <v>62</v>
      </c>
      <c r="B64" s="11" t="s">
        <v>108</v>
      </c>
      <c r="C64" s="11" t="s">
        <v>108</v>
      </c>
      <c r="D64" s="5" t="s">
        <v>46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>
        <v>1</v>
      </c>
      <c r="AL64" s="5">
        <v>1</v>
      </c>
      <c r="AM64" s="5">
        <v>1</v>
      </c>
      <c r="AN64" s="5">
        <f t="shared" si="2"/>
        <v>3</v>
      </c>
      <c r="AO64" s="5"/>
      <c r="AP64" s="5"/>
      <c r="AQ64" s="5"/>
      <c r="AR64" s="5"/>
    </row>
    <row r="65" ht="28" customHeight="1" spans="1:44">
      <c r="A65" s="5">
        <v>63</v>
      </c>
      <c r="B65" s="11" t="s">
        <v>109</v>
      </c>
      <c r="C65" s="11" t="s">
        <v>109</v>
      </c>
      <c r="D65" s="5" t="s">
        <v>46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>
        <v>5</v>
      </c>
      <c r="AM65" s="5">
        <v>6</v>
      </c>
      <c r="AN65" s="5">
        <f t="shared" si="2"/>
        <v>11</v>
      </c>
      <c r="AO65" s="5"/>
      <c r="AP65" s="5"/>
      <c r="AQ65" s="5"/>
      <c r="AR65" s="5"/>
    </row>
    <row r="66" ht="28" customHeight="1" spans="1:44">
      <c r="A66" s="5">
        <v>64</v>
      </c>
      <c r="B66" s="13"/>
      <c r="C66" s="14" t="s">
        <v>110</v>
      </c>
      <c r="D66" s="5" t="s">
        <v>46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>
        <v>1</v>
      </c>
      <c r="AN66" s="5">
        <f t="shared" si="2"/>
        <v>1</v>
      </c>
      <c r="AO66" s="5"/>
      <c r="AP66" s="5"/>
      <c r="AQ66" s="5"/>
      <c r="AR66" s="5"/>
    </row>
    <row r="67" ht="28" customHeight="1" spans="1:44">
      <c r="A67" s="5">
        <v>65</v>
      </c>
      <c r="B67" s="13"/>
      <c r="C67" s="14" t="s">
        <v>111</v>
      </c>
      <c r="D67" s="5" t="s">
        <v>46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>
        <v>1</v>
      </c>
      <c r="AN67" s="5">
        <f t="shared" si="2"/>
        <v>1</v>
      </c>
      <c r="AO67" s="5"/>
      <c r="AP67" s="5"/>
      <c r="AQ67" s="5"/>
      <c r="AR67" s="5"/>
    </row>
    <row r="68" ht="28" customHeight="1" spans="1:44">
      <c r="A68" s="5">
        <v>66</v>
      </c>
      <c r="B68" s="13"/>
      <c r="C68" s="14" t="s">
        <v>112</v>
      </c>
      <c r="D68" s="5" t="s">
        <v>46</v>
      </c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>
        <v>1</v>
      </c>
      <c r="AN68" s="5">
        <f t="shared" si="2"/>
        <v>1</v>
      </c>
      <c r="AO68" s="5"/>
      <c r="AP68" s="5"/>
      <c r="AQ68" s="5"/>
      <c r="AR68" s="5"/>
    </row>
    <row r="69" ht="28" customHeight="1" spans="1:44">
      <c r="A69" s="5">
        <v>67</v>
      </c>
      <c r="B69" s="11" t="s">
        <v>113</v>
      </c>
      <c r="C69" s="11" t="s">
        <v>113</v>
      </c>
      <c r="D69" s="5" t="s">
        <v>46</v>
      </c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19">
        <v>1</v>
      </c>
      <c r="AN69" s="5">
        <f t="shared" si="2"/>
        <v>1</v>
      </c>
      <c r="AO69" s="5"/>
      <c r="AP69" s="5"/>
      <c r="AQ69" s="5"/>
      <c r="AR69" s="5"/>
    </row>
    <row r="70" ht="45" customHeight="1" spans="1:44">
      <c r="A70" s="5">
        <v>68</v>
      </c>
      <c r="B70" s="11" t="s">
        <v>114</v>
      </c>
      <c r="C70" s="11" t="s">
        <v>114</v>
      </c>
      <c r="D70" s="5" t="s">
        <v>46</v>
      </c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17"/>
      <c r="AF70" s="5"/>
      <c r="AG70" s="5"/>
      <c r="AH70" s="5"/>
      <c r="AI70" s="5"/>
      <c r="AJ70" s="9">
        <v>1</v>
      </c>
      <c r="AK70" s="5"/>
      <c r="AL70" s="5"/>
      <c r="AM70" s="5"/>
      <c r="AN70" s="5">
        <f t="shared" si="2"/>
        <v>1</v>
      </c>
      <c r="AO70" s="5"/>
      <c r="AP70" s="5"/>
      <c r="AQ70" s="5"/>
      <c r="AR70" s="5"/>
    </row>
    <row r="71" ht="54" customHeight="1" spans="1:44">
      <c r="A71" s="5">
        <v>69</v>
      </c>
      <c r="B71" s="11" t="s">
        <v>115</v>
      </c>
      <c r="C71" s="11" t="s">
        <v>115</v>
      </c>
      <c r="D71" s="5" t="s">
        <v>46</v>
      </c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19">
        <v>1</v>
      </c>
      <c r="AN71" s="5">
        <f>SUM(E71:AM71)</f>
        <v>1</v>
      </c>
      <c r="AO71" s="5"/>
      <c r="AP71" s="5"/>
      <c r="AQ71" s="5"/>
      <c r="AR71" s="5"/>
    </row>
    <row r="72" ht="54" customHeight="1" spans="1:44">
      <c r="A72" s="5">
        <v>70</v>
      </c>
      <c r="B72" s="11" t="s">
        <v>116</v>
      </c>
      <c r="C72" s="11" t="s">
        <v>116</v>
      </c>
      <c r="D72" s="5" t="s">
        <v>46</v>
      </c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19">
        <v>1</v>
      </c>
      <c r="AN72" s="5">
        <f>SUM(E72:AM72)</f>
        <v>1</v>
      </c>
      <c r="AO72" s="5"/>
      <c r="AP72" s="5"/>
      <c r="AQ72" s="5"/>
      <c r="AR72" s="5"/>
    </row>
    <row r="73" ht="54" customHeight="1" spans="1:44">
      <c r="A73" s="5">
        <v>71</v>
      </c>
      <c r="B73" s="11" t="s">
        <v>117</v>
      </c>
      <c r="C73" s="11" t="s">
        <v>117</v>
      </c>
      <c r="D73" s="5" t="s">
        <v>46</v>
      </c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19">
        <v>1</v>
      </c>
      <c r="AL73" s="5">
        <v>1</v>
      </c>
      <c r="AM73" s="5">
        <v>1</v>
      </c>
      <c r="AN73" s="5">
        <f>SUM(E73:AM73)</f>
        <v>3</v>
      </c>
      <c r="AO73" s="5"/>
      <c r="AP73" s="5"/>
      <c r="AQ73" s="5"/>
      <c r="AR73" s="5"/>
    </row>
    <row r="74" ht="40" customHeight="1" spans="1:44">
      <c r="A74" s="5">
        <v>72</v>
      </c>
      <c r="B74" s="11" t="s">
        <v>118</v>
      </c>
      <c r="C74" s="11" t="s">
        <v>118</v>
      </c>
      <c r="D74" s="5" t="s">
        <v>46</v>
      </c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17">
        <v>1</v>
      </c>
      <c r="AF74" s="5"/>
      <c r="AG74" s="5"/>
      <c r="AH74" s="5"/>
      <c r="AI74" s="5"/>
      <c r="AJ74" s="5"/>
      <c r="AK74" s="5"/>
      <c r="AL74" s="5"/>
      <c r="AM74" s="5"/>
      <c r="AN74" s="5">
        <f>SUM(E74:AM74)</f>
        <v>1</v>
      </c>
      <c r="AO74" s="5"/>
      <c r="AP74" s="5"/>
      <c r="AQ74" s="5"/>
      <c r="AR74" s="5"/>
    </row>
    <row r="75" ht="42" customHeight="1" spans="1:44">
      <c r="A75" s="5">
        <v>73</v>
      </c>
      <c r="B75" s="11" t="s">
        <v>119</v>
      </c>
      <c r="C75" s="11" t="s">
        <v>119</v>
      </c>
      <c r="D75" s="5" t="s">
        <v>46</v>
      </c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19">
        <v>4</v>
      </c>
      <c r="AL75" s="5">
        <v>1</v>
      </c>
      <c r="AM75" s="5"/>
      <c r="AN75" s="5">
        <f>SUM(E75:AM75)</f>
        <v>5</v>
      </c>
      <c r="AO75" s="5"/>
      <c r="AP75" s="5"/>
      <c r="AQ75" s="5"/>
      <c r="AR75" s="5"/>
    </row>
    <row r="76" ht="29" customHeight="1" spans="1:44">
      <c r="A76" s="5">
        <v>74</v>
      </c>
      <c r="B76" s="13"/>
      <c r="C76" s="14" t="s">
        <v>120</v>
      </c>
      <c r="D76" s="5" t="s">
        <v>46</v>
      </c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>
        <v>1</v>
      </c>
      <c r="AN76" s="5">
        <f>SUM(E76:AM76)</f>
        <v>1</v>
      </c>
      <c r="AO76" s="5"/>
      <c r="AP76" s="5"/>
      <c r="AQ76" s="5"/>
      <c r="AR76" s="5"/>
    </row>
    <row r="77" ht="46" customHeight="1" spans="1:44">
      <c r="A77" s="5">
        <v>75</v>
      </c>
      <c r="B77" s="11" t="s">
        <v>121</v>
      </c>
      <c r="C77" s="11" t="s">
        <v>121</v>
      </c>
      <c r="D77" s="5" t="s">
        <v>46</v>
      </c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19">
        <v>1</v>
      </c>
      <c r="AN77" s="5">
        <f>SUM(E77:AM77)</f>
        <v>1</v>
      </c>
      <c r="AO77" s="5"/>
      <c r="AP77" s="5"/>
      <c r="AQ77" s="5"/>
      <c r="AR77" s="5"/>
    </row>
    <row r="78" ht="66" customHeight="1" spans="1:44">
      <c r="A78" s="5">
        <v>76</v>
      </c>
      <c r="B78" s="11" t="s">
        <v>122</v>
      </c>
      <c r="C78" s="11" t="s">
        <v>122</v>
      </c>
      <c r="D78" s="5" t="s">
        <v>46</v>
      </c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20">
        <f>34-AK81</f>
        <v>31</v>
      </c>
      <c r="AL78" s="5">
        <v>14</v>
      </c>
      <c r="AM78" s="5">
        <v>21</v>
      </c>
      <c r="AN78" s="5">
        <f>SUM(E78:AM78)</f>
        <v>66</v>
      </c>
      <c r="AO78" s="5"/>
      <c r="AP78" s="5"/>
      <c r="AQ78" s="5"/>
      <c r="AR78" s="5"/>
    </row>
    <row r="79" ht="66" customHeight="1" spans="1:44">
      <c r="A79" s="5">
        <v>77</v>
      </c>
      <c r="B79" s="11" t="s">
        <v>123</v>
      </c>
      <c r="C79" s="11" t="s">
        <v>123</v>
      </c>
      <c r="D79" s="5" t="s">
        <v>46</v>
      </c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19">
        <v>1</v>
      </c>
      <c r="AN79" s="5">
        <f>SUM(E79:AM79)</f>
        <v>1</v>
      </c>
      <c r="AO79" s="5"/>
      <c r="AP79" s="5"/>
      <c r="AQ79" s="5"/>
      <c r="AR79" s="5"/>
    </row>
    <row r="80" ht="66" customHeight="1" spans="1:44">
      <c r="A80" s="5">
        <v>78</v>
      </c>
      <c r="B80" s="11" t="s">
        <v>124</v>
      </c>
      <c r="C80" s="11" t="s">
        <v>124</v>
      </c>
      <c r="D80" s="5" t="s">
        <v>46</v>
      </c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20">
        <f>34-AK82</f>
        <v>33</v>
      </c>
      <c r="AL80" s="5">
        <v>14</v>
      </c>
      <c r="AM80" s="5">
        <v>23</v>
      </c>
      <c r="AN80" s="5">
        <f>SUM(E80:AM80)</f>
        <v>70</v>
      </c>
      <c r="AO80" s="5"/>
      <c r="AP80" s="5"/>
      <c r="AQ80" s="5"/>
      <c r="AR80" s="5"/>
    </row>
    <row r="81" ht="66" customHeight="1" spans="1:44">
      <c r="A81" s="5">
        <v>79</v>
      </c>
      <c r="B81" s="11" t="s">
        <v>125</v>
      </c>
      <c r="C81" s="11" t="s">
        <v>125</v>
      </c>
      <c r="D81" s="5" t="s">
        <v>46</v>
      </c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19">
        <v>3</v>
      </c>
      <c r="AL81" s="5"/>
      <c r="AM81" s="5">
        <v>1</v>
      </c>
      <c r="AN81" s="5">
        <f>SUM(E81:AM81)</f>
        <v>4</v>
      </c>
      <c r="AO81" s="5"/>
      <c r="AP81" s="5"/>
      <c r="AQ81" s="5"/>
      <c r="AR81" s="5"/>
    </row>
    <row r="82" ht="66" customHeight="1" spans="1:44">
      <c r="A82" s="5">
        <v>80</v>
      </c>
      <c r="B82" s="11" t="s">
        <v>126</v>
      </c>
      <c r="C82" s="11" t="s">
        <v>126</v>
      </c>
      <c r="D82" s="5" t="s">
        <v>46</v>
      </c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20">
        <v>1</v>
      </c>
      <c r="AL82" s="5"/>
      <c r="AM82" s="5"/>
      <c r="AN82" s="5">
        <f>SUM(E82:AM82)</f>
        <v>1</v>
      </c>
      <c r="AO82" s="5"/>
      <c r="AP82" s="5"/>
      <c r="AQ82" s="5"/>
      <c r="AR82" s="5"/>
    </row>
  </sheetData>
  <autoFilter xmlns:etc="http://www.wps.cn/officeDocument/2017/etCustomData" ref="A2:AN82" etc:filterBottomFollowUsedRange="0">
    <extLst/>
  </autoFilter>
  <mergeCells count="1">
    <mergeCell ref="A1:AR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风机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史会渊</cp:lastModifiedBy>
  <dcterms:created xsi:type="dcterms:W3CDTF">2025-06-21T00:34:00Z</dcterms:created>
  <dcterms:modified xsi:type="dcterms:W3CDTF">2025-10-28T00:59:52Z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79490C8E39ED430F9288A1A37DB574FC_11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