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人民医院" sheetId="4" r:id="rId1"/>
  </sheets>
  <calcPr calcId="144525"/>
</workbook>
</file>

<file path=xl/sharedStrings.xml><?xml version="1.0" encoding="utf-8"?>
<sst xmlns="http://schemas.openxmlformats.org/spreadsheetml/2006/main" count="269" uniqueCount="157">
  <si>
    <t>人民医院报价表               3月份</t>
  </si>
  <si>
    <t>日期</t>
  </si>
  <si>
    <t>项目</t>
  </si>
  <si>
    <t>材质</t>
  </si>
  <si>
    <t>长／CM</t>
  </si>
  <si>
    <t>高／CM</t>
  </si>
  <si>
    <t>数量</t>
  </si>
  <si>
    <t>单价</t>
  </si>
  <si>
    <t>金额</t>
  </si>
  <si>
    <t>3月5</t>
  </si>
  <si>
    <t>小心台阶</t>
  </si>
  <si>
    <t>斜纹车贴（高铁专用）</t>
  </si>
  <si>
    <t>大厅</t>
  </si>
  <si>
    <t>3月11</t>
  </si>
  <si>
    <t>入口处车贴</t>
  </si>
  <si>
    <t>户外高清车贴</t>
  </si>
  <si>
    <t>L形立牌</t>
  </si>
  <si>
    <t>3MM亚克力UV打印</t>
  </si>
  <si>
    <t>场所码胸牌</t>
  </si>
  <si>
    <t>小计</t>
  </si>
  <si>
    <t>3月15</t>
  </si>
  <si>
    <t>公告栏</t>
  </si>
  <si>
    <t>铝合金边框+kT板</t>
  </si>
  <si>
    <t>CT室指示牌</t>
  </si>
  <si>
    <t>1５MM厚PVC双面裱板</t>
  </si>
  <si>
    <t>3月17</t>
  </si>
  <si>
    <t>综合楼男卫生间门牌</t>
  </si>
  <si>
    <t>9MMPVC板UV打印</t>
  </si>
  <si>
    <t>综合楼女卫生间门牌</t>
  </si>
  <si>
    <t>综合楼卫生间冲水提示牌</t>
  </si>
  <si>
    <t>5MMPVC板UV打印</t>
  </si>
  <si>
    <t>综合楼洗手台七步洗手法</t>
  </si>
  <si>
    <t>车贴</t>
  </si>
  <si>
    <t>综合楼卫生间小便池提示牌</t>
  </si>
  <si>
    <t>3月19</t>
  </si>
  <si>
    <t>无症状黄码采样点入口</t>
  </si>
  <si>
    <t>5MM厚KT板</t>
  </si>
  <si>
    <t>无症状黄码采样点出口</t>
  </si>
  <si>
    <t>无症状黄码采样点信息登记处</t>
  </si>
  <si>
    <t>无症状黄码采样点采样处</t>
  </si>
  <si>
    <t>无症状黄码采样点横幅</t>
  </si>
  <si>
    <t>喷绘</t>
  </si>
  <si>
    <t>无症状黄码采样点车身横幅</t>
  </si>
  <si>
    <t>核酸检测流程图</t>
  </si>
  <si>
    <t>5MM厚PVC裱板</t>
  </si>
  <si>
    <t>管控区域黄码人员滞留点</t>
  </si>
  <si>
    <t>喷绘横幅</t>
  </si>
  <si>
    <t>衡阳市涉疫医疗物暂存间</t>
  </si>
  <si>
    <t>高精户外车贴</t>
  </si>
  <si>
    <t>医疗物暂存间管理人员</t>
  </si>
  <si>
    <t>医疗物暂存间不锈钢架</t>
  </si>
  <si>
    <t>不锈钢</t>
  </si>
  <si>
    <t>办公室背景画</t>
  </si>
  <si>
    <t>15mm PVC UV打印</t>
  </si>
  <si>
    <t>下载</t>
  </si>
  <si>
    <t>农村农业局放舱医院注意事项</t>
  </si>
  <si>
    <t>一栋一楼大厅补圆形地贴</t>
  </si>
  <si>
    <t>一栋一楼大厅箭头</t>
  </si>
  <si>
    <t>一栋急诊科（文字）</t>
  </si>
  <si>
    <t>二栋入口箭头</t>
  </si>
  <si>
    <t>二栋电梯</t>
  </si>
  <si>
    <t>糖尿病住院</t>
  </si>
  <si>
    <t>危重孕产妇</t>
  </si>
  <si>
    <t>27825+</t>
  </si>
  <si>
    <t>各科室补相片</t>
  </si>
  <si>
    <t>A4相片纸彩色打印</t>
  </si>
  <si>
    <t>医废处置流程</t>
  </si>
  <si>
    <t>A4相片纸彩色双面打印+过塑+打孔</t>
  </si>
  <si>
    <t>急救流程制度</t>
  </si>
  <si>
    <t>高精写真+纸板+铝型材边框</t>
  </si>
  <si>
    <t>院感科制度</t>
  </si>
  <si>
    <t>穿脱防护服流程牌</t>
  </si>
  <si>
    <t>产后出血抢救流程</t>
  </si>
  <si>
    <t>生物实验室制度牌</t>
  </si>
  <si>
    <t>西药房制度牌</t>
  </si>
  <si>
    <t>康复理疗科制度牌</t>
  </si>
  <si>
    <t>产科制度牌</t>
  </si>
  <si>
    <t>产房重地 闲人免入</t>
  </si>
  <si>
    <t>20mm PVC uv打印</t>
  </si>
  <si>
    <t>出生证办理处</t>
  </si>
  <si>
    <t>温馨提示（探视）</t>
  </si>
  <si>
    <t>温馨提示（产房换鞋）</t>
  </si>
  <si>
    <t>请按门铃</t>
  </si>
  <si>
    <t>皮肤镜室</t>
  </si>
  <si>
    <t>铝型材烤漆丝印（双面）</t>
  </si>
  <si>
    <t>16cm</t>
  </si>
  <si>
    <t>38cm</t>
  </si>
  <si>
    <t>眼、耳鼻喉</t>
  </si>
  <si>
    <t>8+3水晶字</t>
  </si>
  <si>
    <t>10cm</t>
  </si>
  <si>
    <t>核酸检测点（公告）</t>
  </si>
  <si>
    <t>高精写真+3mmPVC板</t>
  </si>
  <si>
    <t>核酸检测点（横幅）</t>
  </si>
  <si>
    <t>高精写真+纸板</t>
  </si>
  <si>
    <t>产科制度牌（服务流程）</t>
  </si>
  <si>
    <t>产科制度牌（漫画）</t>
  </si>
  <si>
    <t xml:space="preserve"> </t>
  </si>
  <si>
    <t>2022-5-10
健康管理中心</t>
  </si>
  <si>
    <t>查询体检报告</t>
  </si>
  <si>
    <t>5mm 亚克力 uv打印</t>
  </si>
  <si>
    <t>团体体检</t>
  </si>
  <si>
    <t>包子-鸡蛋-L型桌牌</t>
  </si>
  <si>
    <t>请出示身份证-L型桌牌</t>
  </si>
  <si>
    <t>门牌</t>
  </si>
  <si>
    <t>2mm 亚克力 uv打印</t>
  </si>
  <si>
    <t>卫生间</t>
  </si>
  <si>
    <t>工作区域  非请勿入</t>
  </si>
  <si>
    <t>女宾区</t>
  </si>
  <si>
    <t>男宾区</t>
  </si>
  <si>
    <t>综合区</t>
  </si>
  <si>
    <t>彩超/心电图</t>
  </si>
  <si>
    <t>尿检区</t>
  </si>
  <si>
    <t>五官科</t>
  </si>
  <si>
    <t>妇科检查</t>
  </si>
  <si>
    <t>抽血室</t>
  </si>
  <si>
    <t>休息区</t>
  </si>
  <si>
    <t>欢迎光临</t>
  </si>
  <si>
    <t>身高/体重/血压检测</t>
  </si>
  <si>
    <t>健康管理中心-箭头</t>
  </si>
  <si>
    <t>一米排队线</t>
  </si>
  <si>
    <t>CT增强候检区</t>
  </si>
  <si>
    <t>CT登记区</t>
  </si>
  <si>
    <t>照片登记区</t>
  </si>
  <si>
    <t>核磁共振室</t>
  </si>
  <si>
    <t>消毒供应中心</t>
  </si>
  <si>
    <t>一栋-文明乘梯-先进后出</t>
  </si>
  <si>
    <t>二栋-文明乘梯-先进后出</t>
  </si>
  <si>
    <t>三栋-文明乘梯-先进后出</t>
  </si>
  <si>
    <t>四栋-文明乘梯-先进后出</t>
  </si>
  <si>
    <t>2022-6-6
健康管理中心</t>
  </si>
  <si>
    <t>填写资料区</t>
  </si>
  <si>
    <t>高精车贴</t>
  </si>
  <si>
    <t>结核筛查</t>
  </si>
  <si>
    <t>高精写真+纸板+银边</t>
  </si>
  <si>
    <t>出口</t>
  </si>
  <si>
    <t>注射窗口</t>
  </si>
  <si>
    <t>注射点</t>
  </si>
  <si>
    <t>眼耳鼻喉科</t>
  </si>
  <si>
    <t>测视力</t>
  </si>
  <si>
    <t>儿童体检展板</t>
  </si>
  <si>
    <t>办理健康证展板</t>
  </si>
  <si>
    <t>结核筛查填单处</t>
  </si>
  <si>
    <t>请勿翻动</t>
  </si>
  <si>
    <t>看结果处</t>
  </si>
  <si>
    <t>结核筛查看结果处</t>
  </si>
  <si>
    <t>拿学生体检报告处</t>
  </si>
  <si>
    <t>PPD注射点-横幅</t>
  </si>
  <si>
    <t>丝绸</t>
  </si>
  <si>
    <t>新生体检-横幅</t>
  </si>
  <si>
    <t>缴费窗口-横幅</t>
  </si>
  <si>
    <t>肿瘤门诊室/眼科诊室/耳鼻喉诊室/关节外科</t>
  </si>
  <si>
    <t>政府采购办-门牌</t>
  </si>
  <si>
    <t>政府采购办-制度牌</t>
  </si>
  <si>
    <t>今日门诊医师</t>
  </si>
  <si>
    <t>高精写真+纸板+相框</t>
  </si>
  <si>
    <t>皮肤科 牌子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</si>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</sst>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20" borderId="8" applyNumberFormat="0" applyAlignment="0" applyProtection="0">
      <alignment vertical="center"/>
    </xf>
    <xf numFmtId="0" fontId="15" fillId="20" borderId="6" applyNumberFormat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58" fontId="2" fillId="0" borderId="3" xfId="0" applyNumberFormat="1" applyFont="1" applyFill="1" applyBorder="1" applyAlignment="1">
      <alignment horizontal="center" vertical="center"/>
    </xf>
    <xf numFmtId="58" fontId="2" fillId="0" borderId="4" xfId="0" applyNumberFormat="1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3"/>
  <sheetViews>
    <sheetView tabSelected="1" topLeftCell="A109" workbookViewId="0">
      <selection activeCell="B122" sqref="B122"/>
    </sheetView>
  </sheetViews>
  <sheetFormatPr defaultColWidth="9" defaultRowHeight="13.5"/>
  <cols>
    <col min="1" max="1" width="10.125" style="1"/>
    <col min="2" max="2" width="35" style="1" customWidth="1"/>
    <col min="3" max="3" width="36.625" style="1" customWidth="1"/>
    <col min="4" max="4" width="12.625" style="1" customWidth="1"/>
    <col min="5" max="5" width="8.25" style="1" customWidth="1"/>
    <col min="6" max="6" width="8.125" style="1" customWidth="1"/>
    <col min="7" max="7" width="8" style="1" customWidth="1"/>
    <col min="8" max="8" width="8.125" style="1" customWidth="1"/>
    <col min="9" max="16384" width="9" style="2"/>
  </cols>
  <sheetData>
    <row r="1" ht="42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ht="42" customHeight="1" spans="1:8">
      <c r="A3" s="6" t="s">
        <v>9</v>
      </c>
      <c r="B3" s="3" t="s">
        <v>10</v>
      </c>
      <c r="C3" s="3" t="s">
        <v>11</v>
      </c>
      <c r="D3" s="3">
        <v>1.5</v>
      </c>
      <c r="E3" s="3">
        <v>0.17</v>
      </c>
      <c r="F3" s="3">
        <v>1</v>
      </c>
      <c r="G3" s="3">
        <v>20</v>
      </c>
      <c r="H3" s="3">
        <v>20</v>
      </c>
    </row>
    <row r="4" ht="42" customHeight="1" spans="1:8">
      <c r="A4" s="7"/>
      <c r="B4" s="3" t="s">
        <v>10</v>
      </c>
      <c r="C4" s="3" t="s">
        <v>11</v>
      </c>
      <c r="D4" s="3">
        <v>3</v>
      </c>
      <c r="E4" s="3">
        <v>0.3</v>
      </c>
      <c r="F4" s="3">
        <v>1</v>
      </c>
      <c r="G4" s="3">
        <v>75</v>
      </c>
      <c r="H4" s="3">
        <v>75</v>
      </c>
    </row>
    <row r="5" ht="42" customHeight="1" spans="1:8">
      <c r="A5" s="8"/>
      <c r="B5" s="3" t="s">
        <v>12</v>
      </c>
      <c r="C5" s="3" t="s">
        <v>11</v>
      </c>
      <c r="D5" s="3">
        <v>0.72</v>
      </c>
      <c r="E5" s="3">
        <v>1.05</v>
      </c>
      <c r="F5" s="3">
        <v>2</v>
      </c>
      <c r="G5" s="3">
        <v>65</v>
      </c>
      <c r="H5" s="3">
        <v>130</v>
      </c>
    </row>
    <row r="6" ht="36" customHeight="1" spans="1:8">
      <c r="A6" s="6" t="s">
        <v>13</v>
      </c>
      <c r="B6" s="3" t="s">
        <v>14</v>
      </c>
      <c r="C6" s="3" t="s">
        <v>15</v>
      </c>
      <c r="D6" s="3">
        <v>0.46</v>
      </c>
      <c r="E6" s="3">
        <v>0.91</v>
      </c>
      <c r="F6" s="3">
        <v>1</v>
      </c>
      <c r="G6" s="3">
        <v>20</v>
      </c>
      <c r="H6" s="3">
        <v>20</v>
      </c>
    </row>
    <row r="7" ht="36" customHeight="1" spans="1:8">
      <c r="A7" s="7"/>
      <c r="B7" s="3" t="s">
        <v>14</v>
      </c>
      <c r="C7" s="3" t="s">
        <v>15</v>
      </c>
      <c r="D7" s="3">
        <v>0.6</v>
      </c>
      <c r="E7" s="3">
        <v>0.45</v>
      </c>
      <c r="F7" s="3">
        <v>1</v>
      </c>
      <c r="G7" s="3">
        <v>20</v>
      </c>
      <c r="H7" s="3">
        <v>20</v>
      </c>
    </row>
    <row r="8" ht="36" customHeight="1" spans="1:8">
      <c r="A8" s="7"/>
      <c r="B8" s="3" t="s">
        <v>16</v>
      </c>
      <c r="C8" s="3" t="s">
        <v>17</v>
      </c>
      <c r="D8" s="3"/>
      <c r="E8" s="3"/>
      <c r="F8" s="3">
        <v>50</v>
      </c>
      <c r="G8" s="3">
        <v>12</v>
      </c>
      <c r="H8" s="3">
        <f>F8*G8</f>
        <v>600</v>
      </c>
    </row>
    <row r="9" ht="36" customHeight="1" spans="1:8">
      <c r="A9" s="7"/>
      <c r="B9" s="3" t="s">
        <v>18</v>
      </c>
      <c r="C9" s="3"/>
      <c r="D9" s="3"/>
      <c r="E9" s="3"/>
      <c r="F9" s="3">
        <v>200</v>
      </c>
      <c r="G9" s="3">
        <v>8</v>
      </c>
      <c r="H9" s="3">
        <f>F9*G9</f>
        <v>1600</v>
      </c>
    </row>
    <row r="10" ht="42" customHeight="1" spans="1:8">
      <c r="A10" s="9"/>
      <c r="B10" s="10" t="s">
        <v>19</v>
      </c>
      <c r="C10" s="10"/>
      <c r="D10" s="10"/>
      <c r="E10" s="10"/>
      <c r="F10" s="10"/>
      <c r="G10" s="10"/>
      <c r="H10" s="11">
        <f>SUM(H3:H9)</f>
        <v>2465</v>
      </c>
    </row>
    <row r="11" ht="36" customHeight="1" spans="1:8">
      <c r="A11" s="12" t="s">
        <v>20</v>
      </c>
      <c r="B11" s="4" t="s">
        <v>21</v>
      </c>
      <c r="C11" s="4" t="s">
        <v>22</v>
      </c>
      <c r="D11" s="4">
        <v>0.7</v>
      </c>
      <c r="E11" s="4">
        <v>0.95</v>
      </c>
      <c r="F11" s="4">
        <v>1</v>
      </c>
      <c r="G11" s="4">
        <v>120</v>
      </c>
      <c r="H11" s="5">
        <v>120</v>
      </c>
    </row>
    <row r="12" ht="36" customHeight="1" spans="1:8">
      <c r="A12" s="12"/>
      <c r="B12" s="4" t="s">
        <v>21</v>
      </c>
      <c r="C12" s="4" t="s">
        <v>22</v>
      </c>
      <c r="D12" s="4">
        <v>0.8</v>
      </c>
      <c r="E12" s="4">
        <v>1.1</v>
      </c>
      <c r="F12" s="4">
        <v>1</v>
      </c>
      <c r="G12" s="4">
        <v>120</v>
      </c>
      <c r="H12" s="5">
        <v>120</v>
      </c>
    </row>
    <row r="13" ht="36" customHeight="1" spans="1:8">
      <c r="A13" s="12"/>
      <c r="B13" s="3" t="s">
        <v>23</v>
      </c>
      <c r="C13" s="3" t="s">
        <v>24</v>
      </c>
      <c r="D13" s="3">
        <v>0.8</v>
      </c>
      <c r="E13" s="3">
        <v>0.25</v>
      </c>
      <c r="F13" s="3">
        <v>1</v>
      </c>
      <c r="G13" s="3">
        <v>120</v>
      </c>
      <c r="H13" s="5">
        <v>120</v>
      </c>
    </row>
    <row r="14" ht="36" customHeight="1" spans="1:8">
      <c r="A14" s="12"/>
      <c r="B14" s="10" t="s">
        <v>19</v>
      </c>
      <c r="C14" s="10"/>
      <c r="D14" s="10"/>
      <c r="E14" s="10"/>
      <c r="F14" s="10"/>
      <c r="G14" s="10"/>
      <c r="H14" s="13">
        <f>SUM(H11:H13)</f>
        <v>360</v>
      </c>
    </row>
    <row r="15" ht="36" customHeight="1" spans="1:8">
      <c r="A15" s="3" t="s">
        <v>25</v>
      </c>
      <c r="B15" s="3" t="s">
        <v>26</v>
      </c>
      <c r="C15" s="3" t="s">
        <v>27</v>
      </c>
      <c r="D15" s="3">
        <v>0.3</v>
      </c>
      <c r="E15" s="3">
        <v>0.13</v>
      </c>
      <c r="F15" s="3">
        <v>14</v>
      </c>
      <c r="G15" s="3">
        <v>40</v>
      </c>
      <c r="H15" s="3">
        <f t="shared" ref="H15:H19" si="0">F15*G15</f>
        <v>560</v>
      </c>
    </row>
    <row r="16" ht="36" customHeight="1" spans="1:8">
      <c r="A16" s="3"/>
      <c r="B16" s="3" t="s">
        <v>28</v>
      </c>
      <c r="C16" s="3" t="s">
        <v>27</v>
      </c>
      <c r="D16" s="3">
        <v>0.3</v>
      </c>
      <c r="E16" s="3">
        <v>0.13</v>
      </c>
      <c r="F16" s="3">
        <v>14</v>
      </c>
      <c r="G16" s="3">
        <v>40</v>
      </c>
      <c r="H16" s="3">
        <f t="shared" si="0"/>
        <v>560</v>
      </c>
    </row>
    <row r="17" ht="36" customHeight="1" spans="1:8">
      <c r="A17" s="3"/>
      <c r="B17" s="3" t="s">
        <v>29</v>
      </c>
      <c r="C17" s="3" t="s">
        <v>30</v>
      </c>
      <c r="D17" s="3">
        <v>0.32</v>
      </c>
      <c r="E17" s="3">
        <v>0.11</v>
      </c>
      <c r="F17" s="3">
        <v>48</v>
      </c>
      <c r="G17" s="3">
        <v>40</v>
      </c>
      <c r="H17" s="3">
        <f t="shared" si="0"/>
        <v>1920</v>
      </c>
    </row>
    <row r="18" ht="36" customHeight="1" spans="1:8">
      <c r="A18" s="3"/>
      <c r="B18" s="3" t="s">
        <v>31</v>
      </c>
      <c r="C18" s="3" t="s">
        <v>32</v>
      </c>
      <c r="D18" s="3">
        <v>0.21</v>
      </c>
      <c r="E18" s="3">
        <v>0.3</v>
      </c>
      <c r="F18" s="3">
        <v>14</v>
      </c>
      <c r="G18" s="3">
        <v>15</v>
      </c>
      <c r="H18" s="3">
        <f t="shared" si="0"/>
        <v>210</v>
      </c>
    </row>
    <row r="19" ht="36" customHeight="1" spans="1:8">
      <c r="A19" s="3"/>
      <c r="B19" s="3" t="s">
        <v>33</v>
      </c>
      <c r="C19" s="3" t="s">
        <v>30</v>
      </c>
      <c r="D19" s="3">
        <v>0.25</v>
      </c>
      <c r="E19" s="3">
        <v>0.11</v>
      </c>
      <c r="F19" s="3">
        <v>14</v>
      </c>
      <c r="G19" s="3">
        <v>40</v>
      </c>
      <c r="H19" s="3">
        <f t="shared" si="0"/>
        <v>560</v>
      </c>
    </row>
    <row r="20" ht="36" customHeight="1" spans="1:8">
      <c r="A20" s="3"/>
      <c r="B20" s="10" t="s">
        <v>19</v>
      </c>
      <c r="C20" s="10"/>
      <c r="D20" s="10"/>
      <c r="E20" s="10"/>
      <c r="F20" s="10"/>
      <c r="G20" s="10"/>
      <c r="H20" s="11">
        <f>SUM(H15:H19)</f>
        <v>3810</v>
      </c>
    </row>
    <row r="21" ht="36" customHeight="1" spans="1:8">
      <c r="A21" s="3" t="s">
        <v>34</v>
      </c>
      <c r="B21" s="3" t="s">
        <v>35</v>
      </c>
      <c r="C21" s="3" t="s">
        <v>36</v>
      </c>
      <c r="D21" s="3">
        <v>0.6</v>
      </c>
      <c r="E21" s="3">
        <v>0.3</v>
      </c>
      <c r="F21" s="3">
        <v>1</v>
      </c>
      <c r="G21" s="3">
        <v>30</v>
      </c>
      <c r="H21" s="3">
        <f t="shared" ref="H21:H24" si="1">G21*F21</f>
        <v>30</v>
      </c>
    </row>
    <row r="22" ht="36" customHeight="1" spans="1:8">
      <c r="A22" s="3"/>
      <c r="B22" s="3" t="s">
        <v>37</v>
      </c>
      <c r="C22" s="3" t="s">
        <v>36</v>
      </c>
      <c r="D22" s="3">
        <v>0.6</v>
      </c>
      <c r="E22" s="3">
        <v>0.3</v>
      </c>
      <c r="F22" s="3">
        <v>1</v>
      </c>
      <c r="G22" s="3">
        <v>30</v>
      </c>
      <c r="H22" s="3">
        <f t="shared" si="1"/>
        <v>30</v>
      </c>
    </row>
    <row r="23" ht="36" customHeight="1" spans="1:8">
      <c r="A23" s="3"/>
      <c r="B23" s="3" t="s">
        <v>38</v>
      </c>
      <c r="C23" s="3" t="s">
        <v>36</v>
      </c>
      <c r="D23" s="3">
        <v>0.9</v>
      </c>
      <c r="E23" s="3">
        <v>0.3</v>
      </c>
      <c r="F23" s="3">
        <v>1</v>
      </c>
      <c r="G23" s="3">
        <v>40</v>
      </c>
      <c r="H23" s="3">
        <f t="shared" si="1"/>
        <v>40</v>
      </c>
    </row>
    <row r="24" ht="36" customHeight="1" spans="1:8">
      <c r="A24" s="3"/>
      <c r="B24" s="3" t="s">
        <v>39</v>
      </c>
      <c r="C24" s="3" t="s">
        <v>36</v>
      </c>
      <c r="D24" s="3">
        <v>0.6</v>
      </c>
      <c r="E24" s="3">
        <v>0.3</v>
      </c>
      <c r="F24" s="3">
        <v>1</v>
      </c>
      <c r="G24" s="3">
        <v>30</v>
      </c>
      <c r="H24" s="3">
        <f t="shared" si="1"/>
        <v>30</v>
      </c>
    </row>
    <row r="25" ht="36" customHeight="1" spans="1:8">
      <c r="A25" s="3"/>
      <c r="B25" s="3" t="s">
        <v>40</v>
      </c>
      <c r="C25" s="3" t="s">
        <v>41</v>
      </c>
      <c r="D25" s="3">
        <v>8.6</v>
      </c>
      <c r="E25" s="3">
        <v>0.42</v>
      </c>
      <c r="F25" s="3">
        <v>1</v>
      </c>
      <c r="G25" s="3">
        <v>20</v>
      </c>
      <c r="H25" s="3">
        <f>D25*E25*G25</f>
        <v>72.24</v>
      </c>
    </row>
    <row r="26" ht="36" customHeight="1" spans="1:8">
      <c r="A26" s="3"/>
      <c r="B26" s="3" t="s">
        <v>42</v>
      </c>
      <c r="C26" s="3" t="s">
        <v>41</v>
      </c>
      <c r="D26" s="3">
        <v>2</v>
      </c>
      <c r="E26" s="3">
        <v>0.42</v>
      </c>
      <c r="F26" s="3">
        <v>1</v>
      </c>
      <c r="G26" s="3">
        <v>20</v>
      </c>
      <c r="H26" s="3">
        <f>D26*E26*G26</f>
        <v>16.8</v>
      </c>
    </row>
    <row r="27" ht="36" customHeight="1" spans="1:8">
      <c r="A27" s="3"/>
      <c r="B27" s="3" t="s">
        <v>43</v>
      </c>
      <c r="C27" s="3" t="s">
        <v>44</v>
      </c>
      <c r="D27" s="3">
        <v>1</v>
      </c>
      <c r="E27" s="3">
        <v>0.8</v>
      </c>
      <c r="F27" s="3">
        <v>3</v>
      </c>
      <c r="G27" s="3">
        <v>85</v>
      </c>
      <c r="H27" s="3">
        <f t="shared" ref="H27" si="2">F27*G27</f>
        <v>255</v>
      </c>
    </row>
    <row r="28" ht="36" customHeight="1" spans="1:8">
      <c r="A28" s="3"/>
      <c r="B28" s="10" t="s">
        <v>19</v>
      </c>
      <c r="C28" s="10"/>
      <c r="D28" s="10"/>
      <c r="E28" s="10"/>
      <c r="F28" s="10"/>
      <c r="G28" s="10"/>
      <c r="H28" s="11">
        <f>SUM(H21:H27)</f>
        <v>474.04</v>
      </c>
    </row>
    <row r="29" ht="36" customHeight="1" spans="1:8">
      <c r="A29" s="14">
        <v>44658</v>
      </c>
      <c r="B29" s="3" t="s">
        <v>45</v>
      </c>
      <c r="C29" s="3" t="s">
        <v>46</v>
      </c>
      <c r="D29" s="3">
        <v>4.4</v>
      </c>
      <c r="E29" s="3">
        <v>0.42</v>
      </c>
      <c r="F29" s="3">
        <v>1</v>
      </c>
      <c r="G29" s="3">
        <v>20</v>
      </c>
      <c r="H29" s="3">
        <f>D29*E29*G29</f>
        <v>36.96</v>
      </c>
    </row>
    <row r="30" ht="36" customHeight="1" spans="1:8">
      <c r="A30" s="3"/>
      <c r="B30" s="3" t="s">
        <v>47</v>
      </c>
      <c r="C30" s="3" t="s">
        <v>48</v>
      </c>
      <c r="D30" s="3">
        <v>4.39</v>
      </c>
      <c r="E30" s="3">
        <v>0.41</v>
      </c>
      <c r="F30" s="3">
        <v>1</v>
      </c>
      <c r="G30" s="3">
        <v>45</v>
      </c>
      <c r="H30" s="3">
        <f>D30*E30*G30</f>
        <v>80.9955</v>
      </c>
    </row>
    <row r="31" ht="36" customHeight="1" spans="1:8">
      <c r="A31" s="3"/>
      <c r="B31" s="3" t="s">
        <v>49</v>
      </c>
      <c r="C31" s="3" t="s">
        <v>48</v>
      </c>
      <c r="D31" s="3">
        <v>1.8</v>
      </c>
      <c r="E31" s="3">
        <v>0.68</v>
      </c>
      <c r="F31" s="3">
        <v>1</v>
      </c>
      <c r="G31" s="3">
        <v>45</v>
      </c>
      <c r="H31" s="3">
        <f>D31*E31*G31</f>
        <v>55.08</v>
      </c>
    </row>
    <row r="32" ht="36" customHeight="1" spans="1:8">
      <c r="A32" s="3"/>
      <c r="B32" s="3" t="s">
        <v>50</v>
      </c>
      <c r="C32" s="3" t="s">
        <v>51</v>
      </c>
      <c r="D32" s="3">
        <v>4.39</v>
      </c>
      <c r="E32" s="3">
        <v>0.41</v>
      </c>
      <c r="F32" s="3">
        <v>1</v>
      </c>
      <c r="G32" s="3">
        <v>300</v>
      </c>
      <c r="H32" s="3">
        <f t="shared" ref="H32" si="3">G32*F32</f>
        <v>300</v>
      </c>
    </row>
    <row r="33" ht="36" customHeight="1" spans="1:8">
      <c r="A33" s="3"/>
      <c r="B33" s="10" t="s">
        <v>19</v>
      </c>
      <c r="C33" s="10"/>
      <c r="D33" s="10"/>
      <c r="E33" s="10"/>
      <c r="F33" s="10"/>
      <c r="G33" s="10"/>
      <c r="H33" s="11">
        <f>SUM(H29:H32)</f>
        <v>473.0355</v>
      </c>
    </row>
    <row r="34" ht="36" customHeight="1" spans="1:8">
      <c r="A34" s="14">
        <v>44676</v>
      </c>
      <c r="B34" s="3" t="s">
        <v>52</v>
      </c>
      <c r="C34" s="3" t="s">
        <v>53</v>
      </c>
      <c r="D34" s="3">
        <v>1.6</v>
      </c>
      <c r="E34" s="3">
        <v>1.8</v>
      </c>
      <c r="F34" s="3">
        <v>1</v>
      </c>
      <c r="G34" s="3">
        <v>280</v>
      </c>
      <c r="H34" s="3">
        <f>D34*E34*G34</f>
        <v>806.4</v>
      </c>
    </row>
    <row r="35" ht="36" customHeight="1" spans="1:8">
      <c r="A35" s="14"/>
      <c r="B35" s="3" t="s">
        <v>52</v>
      </c>
      <c r="C35" s="3" t="s">
        <v>54</v>
      </c>
      <c r="D35" s="3">
        <v>0</v>
      </c>
      <c r="E35" s="3">
        <v>0</v>
      </c>
      <c r="F35" s="3">
        <v>1</v>
      </c>
      <c r="G35" s="3">
        <v>100</v>
      </c>
      <c r="H35" s="3">
        <v>100</v>
      </c>
    </row>
    <row r="36" ht="36" customHeight="1" spans="1:8">
      <c r="A36" s="3"/>
      <c r="B36" s="3" t="s">
        <v>55</v>
      </c>
      <c r="C36" s="3" t="s">
        <v>48</v>
      </c>
      <c r="D36" s="3">
        <v>0.6</v>
      </c>
      <c r="E36" s="3">
        <v>0.8</v>
      </c>
      <c r="F36" s="3">
        <v>1</v>
      </c>
      <c r="G36" s="3">
        <v>45</v>
      </c>
      <c r="H36" s="3">
        <f t="shared" ref="H36" si="4">D36*E36*G36</f>
        <v>21.6</v>
      </c>
    </row>
    <row r="37" ht="36" customHeight="1" spans="1:8">
      <c r="A37" s="3"/>
      <c r="B37" s="3" t="s">
        <v>55</v>
      </c>
      <c r="C37" s="3" t="s">
        <v>48</v>
      </c>
      <c r="D37" s="3">
        <v>0.6</v>
      </c>
      <c r="E37" s="3">
        <v>0.4</v>
      </c>
      <c r="F37" s="3">
        <v>3</v>
      </c>
      <c r="G37" s="3">
        <v>45</v>
      </c>
      <c r="H37" s="3">
        <f>D37*E37*F37*G37</f>
        <v>32.4</v>
      </c>
    </row>
    <row r="38" ht="36" customHeight="1" spans="1:8">
      <c r="A38" s="3"/>
      <c r="B38" s="10" t="s">
        <v>19</v>
      </c>
      <c r="C38" s="10"/>
      <c r="D38" s="10"/>
      <c r="E38" s="10"/>
      <c r="F38" s="10"/>
      <c r="G38" s="10"/>
      <c r="H38" s="11">
        <f>SUM(H34:H37)</f>
        <v>960.4</v>
      </c>
    </row>
    <row r="39" ht="36" customHeight="1" spans="1:8">
      <c r="A39" s="15">
        <v>44686</v>
      </c>
      <c r="B39" s="3" t="s">
        <v>56</v>
      </c>
      <c r="C39" s="3" t="s">
        <v>11</v>
      </c>
      <c r="D39" s="3">
        <v>1</v>
      </c>
      <c r="E39" s="3">
        <v>1</v>
      </c>
      <c r="F39" s="3">
        <v>1</v>
      </c>
      <c r="G39" s="3">
        <v>85</v>
      </c>
      <c r="H39" s="3">
        <f>D39*E39*G39</f>
        <v>85</v>
      </c>
    </row>
    <row r="40" ht="36" customHeight="1" spans="1:8">
      <c r="A40" s="16"/>
      <c r="B40" s="3" t="s">
        <v>57</v>
      </c>
      <c r="C40" s="3" t="s">
        <v>11</v>
      </c>
      <c r="D40" s="3">
        <v>1</v>
      </c>
      <c r="E40" s="3">
        <v>0.72</v>
      </c>
      <c r="F40" s="3">
        <v>1</v>
      </c>
      <c r="G40" s="3">
        <v>65</v>
      </c>
      <c r="H40" s="3">
        <v>65</v>
      </c>
    </row>
    <row r="41" ht="36" customHeight="1" spans="1:8">
      <c r="A41" s="16"/>
      <c r="B41" s="3" t="s">
        <v>58</v>
      </c>
      <c r="C41" s="3" t="s">
        <v>11</v>
      </c>
      <c r="D41" s="3">
        <v>1.3</v>
      </c>
      <c r="E41" s="3">
        <v>0.45</v>
      </c>
      <c r="F41" s="3">
        <v>1</v>
      </c>
      <c r="G41" s="3">
        <v>50</v>
      </c>
      <c r="H41" s="3">
        <v>50</v>
      </c>
    </row>
    <row r="42" ht="36" customHeight="1" spans="1:8">
      <c r="A42" s="16"/>
      <c r="B42" s="3" t="s">
        <v>59</v>
      </c>
      <c r="C42" s="3" t="s">
        <v>11</v>
      </c>
      <c r="D42" s="3">
        <v>1.25</v>
      </c>
      <c r="E42" s="3">
        <v>0.72</v>
      </c>
      <c r="F42" s="3">
        <v>1</v>
      </c>
      <c r="G42" s="3">
        <v>75</v>
      </c>
      <c r="H42" s="3">
        <v>75</v>
      </c>
    </row>
    <row r="43" ht="36" customHeight="1" spans="1:8">
      <c r="A43" s="16"/>
      <c r="B43" s="3" t="s">
        <v>60</v>
      </c>
      <c r="C43" s="3" t="s">
        <v>11</v>
      </c>
      <c r="D43" s="3">
        <v>1.62</v>
      </c>
      <c r="E43" s="3">
        <v>1.15</v>
      </c>
      <c r="F43" s="3">
        <v>1</v>
      </c>
      <c r="G43" s="3">
        <v>155</v>
      </c>
      <c r="H43" s="3">
        <v>155</v>
      </c>
    </row>
    <row r="44" ht="36" customHeight="1" spans="1:8">
      <c r="A44" s="16"/>
      <c r="B44" s="3" t="s">
        <v>61</v>
      </c>
      <c r="C44" s="3" t="s">
        <v>11</v>
      </c>
      <c r="D44" s="3">
        <v>1</v>
      </c>
      <c r="E44" s="3">
        <v>0.72</v>
      </c>
      <c r="F44" s="3">
        <v>1</v>
      </c>
      <c r="G44" s="3">
        <v>65</v>
      </c>
      <c r="H44" s="3">
        <v>65</v>
      </c>
    </row>
    <row r="45" ht="36" customHeight="1" spans="1:11">
      <c r="A45" s="16"/>
      <c r="B45" s="3" t="s">
        <v>62</v>
      </c>
      <c r="C45" s="3" t="s">
        <v>11</v>
      </c>
      <c r="D45" s="3">
        <v>0.5</v>
      </c>
      <c r="E45" s="3">
        <v>0.75</v>
      </c>
      <c r="F45" s="3">
        <v>1</v>
      </c>
      <c r="G45" s="3">
        <v>35</v>
      </c>
      <c r="H45" s="3">
        <v>35</v>
      </c>
      <c r="K45" s="2" t="s">
        <v>63</v>
      </c>
    </row>
    <row r="46" ht="36" customHeight="1" spans="1:8">
      <c r="A46" s="16"/>
      <c r="B46" s="3" t="s">
        <v>64</v>
      </c>
      <c r="C46" s="3" t="s">
        <v>65</v>
      </c>
      <c r="D46" s="3">
        <v>16</v>
      </c>
      <c r="E46" s="3">
        <v>8.9</v>
      </c>
      <c r="F46" s="3">
        <v>76</v>
      </c>
      <c r="G46" s="3">
        <v>5</v>
      </c>
      <c r="H46" s="3">
        <f t="shared" ref="H46:H55" si="5">F46*G46</f>
        <v>380</v>
      </c>
    </row>
    <row r="47" ht="36" customHeight="1" spans="1:8">
      <c r="A47" s="16"/>
      <c r="B47" s="3" t="s">
        <v>66</v>
      </c>
      <c r="C47" s="3" t="s">
        <v>67</v>
      </c>
      <c r="D47" s="3">
        <v>21</v>
      </c>
      <c r="E47" s="3">
        <v>29.7</v>
      </c>
      <c r="F47" s="3">
        <v>50</v>
      </c>
      <c r="G47" s="3">
        <v>12</v>
      </c>
      <c r="H47" s="3">
        <f t="shared" si="5"/>
        <v>600</v>
      </c>
    </row>
    <row r="48" ht="36" customHeight="1" spans="1:8">
      <c r="A48" s="16"/>
      <c r="B48" s="3" t="s">
        <v>68</v>
      </c>
      <c r="C48" s="3" t="s">
        <v>69</v>
      </c>
      <c r="D48" s="3">
        <v>0.5</v>
      </c>
      <c r="E48" s="3">
        <v>0.7</v>
      </c>
      <c r="F48" s="3">
        <v>128</v>
      </c>
      <c r="G48" s="3">
        <v>95</v>
      </c>
      <c r="H48" s="3">
        <f t="shared" si="5"/>
        <v>12160</v>
      </c>
    </row>
    <row r="49" ht="36" customHeight="1" spans="1:8">
      <c r="A49" s="16"/>
      <c r="B49" s="3" t="s">
        <v>70</v>
      </c>
      <c r="C49" s="3" t="s">
        <v>69</v>
      </c>
      <c r="D49" s="3">
        <v>0.5</v>
      </c>
      <c r="E49" s="3">
        <v>0.7</v>
      </c>
      <c r="F49" s="3">
        <v>78</v>
      </c>
      <c r="G49" s="3">
        <v>95</v>
      </c>
      <c r="H49" s="3">
        <f t="shared" si="5"/>
        <v>7410</v>
      </c>
    </row>
    <row r="50" ht="36" customHeight="1" spans="1:8">
      <c r="A50" s="16"/>
      <c r="B50" s="3" t="s">
        <v>71</v>
      </c>
      <c r="C50" s="3" t="s">
        <v>69</v>
      </c>
      <c r="D50" s="3">
        <v>0.5</v>
      </c>
      <c r="E50" s="3">
        <v>0.7</v>
      </c>
      <c r="F50" s="3">
        <v>12</v>
      </c>
      <c r="G50" s="3">
        <v>95</v>
      </c>
      <c r="H50" s="3">
        <f t="shared" si="5"/>
        <v>1140</v>
      </c>
    </row>
    <row r="51" ht="36" customHeight="1" spans="1:8">
      <c r="A51" s="16"/>
      <c r="B51" s="3" t="s">
        <v>72</v>
      </c>
      <c r="C51" s="3" t="s">
        <v>69</v>
      </c>
      <c r="D51" s="3">
        <v>0.5</v>
      </c>
      <c r="E51" s="3">
        <v>0.7</v>
      </c>
      <c r="F51" s="3">
        <v>18</v>
      </c>
      <c r="G51" s="3">
        <v>95</v>
      </c>
      <c r="H51" s="3">
        <f t="shared" si="5"/>
        <v>1710</v>
      </c>
    </row>
    <row r="52" ht="36" customHeight="1" spans="1:8">
      <c r="A52" s="16"/>
      <c r="B52" s="3" t="s">
        <v>73</v>
      </c>
      <c r="C52" s="3" t="s">
        <v>69</v>
      </c>
      <c r="D52" s="3">
        <v>0.5</v>
      </c>
      <c r="E52" s="3">
        <v>0.7</v>
      </c>
      <c r="F52" s="3">
        <v>5</v>
      </c>
      <c r="G52" s="3">
        <v>95</v>
      </c>
      <c r="H52" s="3">
        <f t="shared" si="5"/>
        <v>475</v>
      </c>
    </row>
    <row r="53" ht="36" customHeight="1" spans="1:8">
      <c r="A53" s="16"/>
      <c r="B53" s="3" t="s">
        <v>74</v>
      </c>
      <c r="C53" s="3" t="s">
        <v>69</v>
      </c>
      <c r="D53" s="3">
        <v>0.5</v>
      </c>
      <c r="E53" s="3">
        <v>0.7</v>
      </c>
      <c r="F53" s="3">
        <v>12</v>
      </c>
      <c r="G53" s="3">
        <v>95</v>
      </c>
      <c r="H53" s="3">
        <f t="shared" si="5"/>
        <v>1140</v>
      </c>
    </row>
    <row r="54" ht="36" customHeight="1" spans="1:8">
      <c r="A54" s="16"/>
      <c r="B54" s="3" t="s">
        <v>75</v>
      </c>
      <c r="C54" s="3" t="s">
        <v>69</v>
      </c>
      <c r="D54" s="3">
        <v>0.5</v>
      </c>
      <c r="E54" s="3">
        <v>0.7</v>
      </c>
      <c r="F54" s="3">
        <v>6</v>
      </c>
      <c r="G54" s="3">
        <v>95</v>
      </c>
      <c r="H54" s="3">
        <f t="shared" si="5"/>
        <v>570</v>
      </c>
    </row>
    <row r="55" ht="36" customHeight="1" spans="1:8">
      <c r="A55" s="17"/>
      <c r="B55" s="3" t="s">
        <v>76</v>
      </c>
      <c r="C55" s="3" t="s">
        <v>69</v>
      </c>
      <c r="D55" s="3">
        <v>0.5</v>
      </c>
      <c r="E55" s="3">
        <v>0.7</v>
      </c>
      <c r="F55" s="3">
        <v>18</v>
      </c>
      <c r="G55" s="3">
        <v>95</v>
      </c>
      <c r="H55" s="3">
        <f t="shared" si="5"/>
        <v>1710</v>
      </c>
    </row>
    <row r="56" ht="36" customHeight="1" spans="1:8">
      <c r="A56" s="3"/>
      <c r="B56" s="10" t="s">
        <v>19</v>
      </c>
      <c r="C56" s="10"/>
      <c r="D56" s="10"/>
      <c r="E56" s="10"/>
      <c r="F56" s="10"/>
      <c r="G56" s="10"/>
      <c r="H56" s="11">
        <f>SUM(H39:H55)</f>
        <v>27825</v>
      </c>
    </row>
    <row r="57" ht="36" customHeight="1" spans="1:8">
      <c r="A57" s="15">
        <v>44689</v>
      </c>
      <c r="B57" s="3" t="s">
        <v>77</v>
      </c>
      <c r="C57" s="3" t="s">
        <v>78</v>
      </c>
      <c r="D57" s="3">
        <v>1.2</v>
      </c>
      <c r="E57" s="3">
        <v>0.46</v>
      </c>
      <c r="F57" s="3">
        <v>2</v>
      </c>
      <c r="G57" s="3">
        <v>360</v>
      </c>
      <c r="H57" s="3">
        <v>720</v>
      </c>
    </row>
    <row r="58" ht="36" customHeight="1" spans="1:8">
      <c r="A58" s="16"/>
      <c r="B58" s="3" t="s">
        <v>79</v>
      </c>
      <c r="C58" s="3" t="s">
        <v>78</v>
      </c>
      <c r="D58" s="3">
        <v>1</v>
      </c>
      <c r="E58" s="3">
        <v>0.4</v>
      </c>
      <c r="F58" s="3">
        <v>1</v>
      </c>
      <c r="G58" s="3">
        <v>280</v>
      </c>
      <c r="H58" s="3">
        <v>280</v>
      </c>
    </row>
    <row r="59" ht="36" customHeight="1" spans="1:8">
      <c r="A59" s="16"/>
      <c r="B59" s="3" t="s">
        <v>80</v>
      </c>
      <c r="C59" s="3" t="s">
        <v>78</v>
      </c>
      <c r="D59" s="3">
        <v>0.45</v>
      </c>
      <c r="E59" s="3">
        <v>0.35</v>
      </c>
      <c r="F59" s="3">
        <v>1</v>
      </c>
      <c r="G59" s="3">
        <v>120</v>
      </c>
      <c r="H59" s="3">
        <v>120</v>
      </c>
    </row>
    <row r="60" ht="36" customHeight="1" spans="1:8">
      <c r="A60" s="16"/>
      <c r="B60" s="3" t="s">
        <v>81</v>
      </c>
      <c r="C60" s="3" t="s">
        <v>78</v>
      </c>
      <c r="D60" s="3">
        <v>0.65</v>
      </c>
      <c r="E60" s="3">
        <v>0.3</v>
      </c>
      <c r="F60" s="3">
        <v>1</v>
      </c>
      <c r="G60" s="3">
        <v>180</v>
      </c>
      <c r="H60" s="3">
        <v>180</v>
      </c>
    </row>
    <row r="61" ht="36" customHeight="1" spans="1:8">
      <c r="A61" s="16"/>
      <c r="B61" s="3" t="s">
        <v>82</v>
      </c>
      <c r="C61" s="3" t="s">
        <v>78</v>
      </c>
      <c r="D61" s="3">
        <v>0.35</v>
      </c>
      <c r="E61" s="3">
        <v>0.15</v>
      </c>
      <c r="F61" s="3">
        <v>1</v>
      </c>
      <c r="G61" s="3">
        <v>55</v>
      </c>
      <c r="H61" s="3">
        <v>55</v>
      </c>
    </row>
    <row r="62" ht="36" customHeight="1" spans="1:8">
      <c r="A62" s="16"/>
      <c r="B62" s="3" t="s">
        <v>83</v>
      </c>
      <c r="C62" s="3" t="s">
        <v>84</v>
      </c>
      <c r="D62" s="3" t="s">
        <v>85</v>
      </c>
      <c r="E62" s="3" t="s">
        <v>86</v>
      </c>
      <c r="F62" s="3">
        <v>1</v>
      </c>
      <c r="G62" s="3">
        <v>100</v>
      </c>
      <c r="H62" s="3">
        <v>100</v>
      </c>
    </row>
    <row r="63" ht="36" customHeight="1" spans="1:8">
      <c r="A63" s="16"/>
      <c r="B63" s="3" t="s">
        <v>87</v>
      </c>
      <c r="C63" s="3" t="s">
        <v>88</v>
      </c>
      <c r="D63" s="3" t="s">
        <v>89</v>
      </c>
      <c r="E63" s="3"/>
      <c r="F63" s="3">
        <v>4</v>
      </c>
      <c r="G63" s="3">
        <v>30</v>
      </c>
      <c r="H63" s="3">
        <v>120</v>
      </c>
    </row>
    <row r="64" ht="36" customHeight="1" spans="1:8">
      <c r="A64" s="16"/>
      <c r="B64" s="3" t="s">
        <v>90</v>
      </c>
      <c r="C64" s="3" t="s">
        <v>91</v>
      </c>
      <c r="D64" s="3">
        <v>1.2</v>
      </c>
      <c r="E64" s="3">
        <v>0.9</v>
      </c>
      <c r="F64" s="3">
        <v>1</v>
      </c>
      <c r="G64" s="3">
        <v>80</v>
      </c>
      <c r="H64" s="3">
        <v>80</v>
      </c>
    </row>
    <row r="65" ht="36" customHeight="1" spans="1:8">
      <c r="A65" s="16"/>
      <c r="B65" s="3" t="s">
        <v>92</v>
      </c>
      <c r="C65" s="3" t="s">
        <v>93</v>
      </c>
      <c r="D65" s="3">
        <v>2.9</v>
      </c>
      <c r="E65" s="3">
        <v>0.3</v>
      </c>
      <c r="F65" s="3">
        <v>1</v>
      </c>
      <c r="G65" s="3">
        <v>45</v>
      </c>
      <c r="H65" s="3">
        <f>F65*G65</f>
        <v>45</v>
      </c>
    </row>
    <row r="66" ht="36" customHeight="1" spans="1:8">
      <c r="A66" s="16"/>
      <c r="B66" s="3" t="s">
        <v>94</v>
      </c>
      <c r="C66" s="3" t="s">
        <v>69</v>
      </c>
      <c r="D66" s="3">
        <v>0.5</v>
      </c>
      <c r="E66" s="3">
        <v>0.7</v>
      </c>
      <c r="F66" s="3">
        <v>35</v>
      </c>
      <c r="G66" s="3">
        <v>95</v>
      </c>
      <c r="H66" s="3">
        <f>F66*G66</f>
        <v>3325</v>
      </c>
    </row>
    <row r="67" ht="36" customHeight="1" spans="1:12">
      <c r="A67" s="16"/>
      <c r="B67" s="3" t="s">
        <v>95</v>
      </c>
      <c r="C67" s="3" t="s">
        <v>69</v>
      </c>
      <c r="D67" s="3">
        <v>0.5</v>
      </c>
      <c r="E67" s="3">
        <v>0.7</v>
      </c>
      <c r="F67" s="3">
        <v>13</v>
      </c>
      <c r="G67" s="3">
        <v>95</v>
      </c>
      <c r="H67" s="3">
        <f>F67*G67</f>
        <v>1235</v>
      </c>
      <c r="L67" s="2" t="s">
        <v>96</v>
      </c>
    </row>
    <row r="68" ht="36" customHeight="1" spans="1:8">
      <c r="A68" s="3"/>
      <c r="B68" s="10" t="s">
        <v>19</v>
      </c>
      <c r="C68" s="10"/>
      <c r="D68" s="10"/>
      <c r="E68" s="10"/>
      <c r="F68" s="10"/>
      <c r="G68" s="10"/>
      <c r="H68" s="11">
        <f>SUM(H57:H67)</f>
        <v>6260</v>
      </c>
    </row>
    <row r="69" ht="36" customHeight="1" spans="1:8">
      <c r="A69" s="18" t="s">
        <v>97</v>
      </c>
      <c r="B69" s="3" t="s">
        <v>98</v>
      </c>
      <c r="C69" s="3" t="s">
        <v>99</v>
      </c>
      <c r="D69" s="3">
        <v>0.2</v>
      </c>
      <c r="E69" s="3">
        <v>0.2</v>
      </c>
      <c r="F69" s="3">
        <v>7</v>
      </c>
      <c r="G69" s="3">
        <v>45</v>
      </c>
      <c r="H69" s="3">
        <v>315</v>
      </c>
    </row>
    <row r="70" ht="36" customHeight="1" spans="1:8">
      <c r="A70" s="16"/>
      <c r="B70" s="3" t="s">
        <v>100</v>
      </c>
      <c r="C70" s="3" t="s">
        <v>78</v>
      </c>
      <c r="D70" s="3">
        <v>0.8</v>
      </c>
      <c r="E70" s="3">
        <v>0.4</v>
      </c>
      <c r="F70" s="3">
        <v>5</v>
      </c>
      <c r="G70" s="3">
        <v>240</v>
      </c>
      <c r="H70" s="3">
        <v>720</v>
      </c>
    </row>
    <row r="71" ht="36" customHeight="1" spans="1:8">
      <c r="A71" s="16"/>
      <c r="B71" s="3" t="s">
        <v>101</v>
      </c>
      <c r="C71" s="3" t="s">
        <v>99</v>
      </c>
      <c r="D71" s="3">
        <v>0.21</v>
      </c>
      <c r="E71" s="3">
        <v>0.15</v>
      </c>
      <c r="F71" s="3">
        <v>1</v>
      </c>
      <c r="G71" s="3">
        <v>120</v>
      </c>
      <c r="H71" s="3">
        <v>120</v>
      </c>
    </row>
    <row r="72" ht="36" customHeight="1" spans="1:8">
      <c r="A72" s="16"/>
      <c r="B72" s="3" t="s">
        <v>102</v>
      </c>
      <c r="C72" s="3" t="s">
        <v>99</v>
      </c>
      <c r="D72" s="3">
        <v>0.28</v>
      </c>
      <c r="E72" s="3">
        <v>0.1</v>
      </c>
      <c r="F72" s="3">
        <v>3</v>
      </c>
      <c r="G72" s="3">
        <v>55</v>
      </c>
      <c r="H72" s="3">
        <v>165</v>
      </c>
    </row>
    <row r="73" ht="36" customHeight="1" spans="1:8">
      <c r="A73" s="16"/>
      <c r="B73" s="3" t="s">
        <v>103</v>
      </c>
      <c r="C73" s="3" t="s">
        <v>104</v>
      </c>
      <c r="D73" s="3">
        <v>0.28</v>
      </c>
      <c r="E73" s="3">
        <v>0.1</v>
      </c>
      <c r="F73" s="3">
        <v>48</v>
      </c>
      <c r="G73" s="3">
        <v>35</v>
      </c>
      <c r="H73" s="3">
        <v>1680</v>
      </c>
    </row>
    <row r="74" ht="36" customHeight="1" spans="1:8">
      <c r="A74" s="16"/>
      <c r="B74" s="3" t="s">
        <v>105</v>
      </c>
      <c r="C74" s="3" t="s">
        <v>78</v>
      </c>
      <c r="D74" s="3">
        <v>0.8</v>
      </c>
      <c r="E74" s="3">
        <v>0.4</v>
      </c>
      <c r="F74" s="3">
        <v>5</v>
      </c>
      <c r="G74" s="3">
        <v>240</v>
      </c>
      <c r="H74" s="3">
        <v>240</v>
      </c>
    </row>
    <row r="75" ht="36" customHeight="1" spans="1:8">
      <c r="A75" s="16"/>
      <c r="B75" s="3" t="s">
        <v>106</v>
      </c>
      <c r="C75" s="3" t="s">
        <v>99</v>
      </c>
      <c r="D75" s="3">
        <v>0.32</v>
      </c>
      <c r="E75" s="3">
        <v>0.15</v>
      </c>
      <c r="F75" s="3">
        <v>5</v>
      </c>
      <c r="G75" s="3">
        <v>75</v>
      </c>
      <c r="H75" s="3">
        <v>375</v>
      </c>
    </row>
    <row r="76" ht="36" customHeight="1" spans="1:8">
      <c r="A76" s="16"/>
      <c r="B76" s="3" t="s">
        <v>107</v>
      </c>
      <c r="C76" s="3" t="s">
        <v>11</v>
      </c>
      <c r="D76" s="3">
        <v>1.4</v>
      </c>
      <c r="E76" s="3">
        <v>0.3</v>
      </c>
      <c r="F76" s="3">
        <v>2</v>
      </c>
      <c r="G76" s="3">
        <v>35</v>
      </c>
      <c r="H76" s="3">
        <v>70</v>
      </c>
    </row>
    <row r="77" ht="36" customHeight="1" spans="1:8">
      <c r="A77" s="16"/>
      <c r="B77" s="3" t="s">
        <v>108</v>
      </c>
      <c r="C77" s="3" t="s">
        <v>11</v>
      </c>
      <c r="D77" s="3">
        <v>1.6</v>
      </c>
      <c r="E77" s="3">
        <v>0.3</v>
      </c>
      <c r="F77" s="3">
        <v>2</v>
      </c>
      <c r="G77" s="3">
        <v>40</v>
      </c>
      <c r="H77" s="3">
        <v>80</v>
      </c>
    </row>
    <row r="78" ht="36" customHeight="1" spans="1:8">
      <c r="A78" s="16"/>
      <c r="B78" s="3" t="s">
        <v>109</v>
      </c>
      <c r="C78" s="3" t="s">
        <v>11</v>
      </c>
      <c r="D78" s="3">
        <v>1.8</v>
      </c>
      <c r="E78" s="3">
        <v>0.3</v>
      </c>
      <c r="F78" s="3">
        <v>1</v>
      </c>
      <c r="G78" s="3">
        <v>45</v>
      </c>
      <c r="H78" s="3">
        <v>80</v>
      </c>
    </row>
    <row r="79" ht="36" customHeight="1" spans="1:8">
      <c r="A79" s="16"/>
      <c r="B79" s="3" t="s">
        <v>110</v>
      </c>
      <c r="C79" s="3" t="s">
        <v>11</v>
      </c>
      <c r="D79" s="3">
        <v>1.4</v>
      </c>
      <c r="E79" s="3">
        <v>0.3</v>
      </c>
      <c r="F79" s="3">
        <v>1</v>
      </c>
      <c r="G79" s="3">
        <v>35</v>
      </c>
      <c r="H79" s="3">
        <f t="shared" ref="H79:H86" si="6">F79*G79</f>
        <v>35</v>
      </c>
    </row>
    <row r="80" ht="36" customHeight="1" spans="1:8">
      <c r="A80" s="16"/>
      <c r="B80" s="3" t="s">
        <v>111</v>
      </c>
      <c r="C80" s="3" t="s">
        <v>11</v>
      </c>
      <c r="D80" s="3">
        <v>1.8</v>
      </c>
      <c r="E80" s="3">
        <v>0.3</v>
      </c>
      <c r="F80" s="3">
        <v>1</v>
      </c>
      <c r="G80" s="3">
        <v>45</v>
      </c>
      <c r="H80" s="3">
        <f t="shared" si="6"/>
        <v>45</v>
      </c>
    </row>
    <row r="81" ht="36" customHeight="1" spans="1:8">
      <c r="A81" s="16"/>
      <c r="B81" s="3" t="s">
        <v>112</v>
      </c>
      <c r="C81" s="3" t="s">
        <v>11</v>
      </c>
      <c r="D81" s="3">
        <v>1.1</v>
      </c>
      <c r="E81" s="3">
        <v>0.3</v>
      </c>
      <c r="F81" s="3">
        <v>1</v>
      </c>
      <c r="G81" s="3">
        <v>28</v>
      </c>
      <c r="H81" s="3">
        <v>28</v>
      </c>
    </row>
    <row r="82" ht="36" customHeight="1" spans="1:8">
      <c r="A82" s="16"/>
      <c r="B82" s="3" t="s">
        <v>113</v>
      </c>
      <c r="C82" s="3" t="s">
        <v>11</v>
      </c>
      <c r="D82" s="3">
        <v>1.1</v>
      </c>
      <c r="E82" s="3">
        <v>0.3</v>
      </c>
      <c r="F82" s="3">
        <v>1</v>
      </c>
      <c r="G82" s="3">
        <v>28</v>
      </c>
      <c r="H82" s="3">
        <v>28</v>
      </c>
    </row>
    <row r="83" ht="36" customHeight="1" spans="1:8">
      <c r="A83" s="16"/>
      <c r="B83" s="3" t="s">
        <v>114</v>
      </c>
      <c r="C83" s="3" t="s">
        <v>11</v>
      </c>
      <c r="D83" s="3">
        <v>1.1</v>
      </c>
      <c r="E83" s="3">
        <v>0.3</v>
      </c>
      <c r="F83" s="3">
        <v>1</v>
      </c>
      <c r="G83" s="3">
        <v>28</v>
      </c>
      <c r="H83" s="3">
        <v>28</v>
      </c>
    </row>
    <row r="84" ht="36" customHeight="1" spans="1:8">
      <c r="A84" s="16"/>
      <c r="B84" s="3" t="s">
        <v>115</v>
      </c>
      <c r="C84" s="3" t="s">
        <v>11</v>
      </c>
      <c r="D84" s="3">
        <v>1.8</v>
      </c>
      <c r="E84" s="3">
        <v>0.3</v>
      </c>
      <c r="F84" s="3">
        <v>1</v>
      </c>
      <c r="G84" s="3">
        <v>45</v>
      </c>
      <c r="H84" s="3">
        <v>45</v>
      </c>
    </row>
    <row r="85" ht="36" customHeight="1" spans="1:8">
      <c r="A85" s="16"/>
      <c r="B85" s="3" t="s">
        <v>116</v>
      </c>
      <c r="C85" s="3" t="s">
        <v>11</v>
      </c>
      <c r="D85" s="3">
        <v>1.8</v>
      </c>
      <c r="E85" s="3">
        <v>0.3</v>
      </c>
      <c r="F85" s="3">
        <v>1</v>
      </c>
      <c r="G85" s="3">
        <v>45</v>
      </c>
      <c r="H85" s="3">
        <f t="shared" si="6"/>
        <v>45</v>
      </c>
    </row>
    <row r="86" ht="36" customHeight="1" spans="1:8">
      <c r="A86" s="16"/>
      <c r="B86" s="3" t="s">
        <v>117</v>
      </c>
      <c r="C86" s="3" t="s">
        <v>11</v>
      </c>
      <c r="D86" s="3">
        <v>1.1</v>
      </c>
      <c r="E86" s="3">
        <v>0.3</v>
      </c>
      <c r="F86" s="3">
        <v>1</v>
      </c>
      <c r="G86" s="3">
        <v>28</v>
      </c>
      <c r="H86" s="3">
        <f t="shared" si="6"/>
        <v>28</v>
      </c>
    </row>
    <row r="87" ht="36" customHeight="1" spans="1:8">
      <c r="A87" s="16"/>
      <c r="B87" s="3" t="s">
        <v>118</v>
      </c>
      <c r="C87" s="3" t="s">
        <v>11</v>
      </c>
      <c r="D87" s="3">
        <v>0.8</v>
      </c>
      <c r="E87" s="3">
        <v>0.8</v>
      </c>
      <c r="F87" s="3">
        <v>3</v>
      </c>
      <c r="G87" s="3">
        <v>55</v>
      </c>
      <c r="H87" s="3">
        <v>165</v>
      </c>
    </row>
    <row r="88" ht="36" customHeight="1" spans="1:8">
      <c r="A88" s="16"/>
      <c r="B88" s="3" t="s">
        <v>119</v>
      </c>
      <c r="C88" s="3" t="s">
        <v>11</v>
      </c>
      <c r="D88" s="3">
        <v>1</v>
      </c>
      <c r="E88" s="3">
        <v>0.1</v>
      </c>
      <c r="F88" s="3">
        <v>9</v>
      </c>
      <c r="G88" s="3">
        <v>20</v>
      </c>
      <c r="H88" s="3">
        <v>180</v>
      </c>
    </row>
    <row r="89" ht="36" customHeight="1" spans="1:8">
      <c r="A89" s="16"/>
      <c r="B89" s="3" t="s">
        <v>117</v>
      </c>
      <c r="C89" s="3" t="s">
        <v>11</v>
      </c>
      <c r="D89" s="3">
        <v>1.1</v>
      </c>
      <c r="E89" s="3">
        <v>0.3</v>
      </c>
      <c r="F89" s="3">
        <v>1</v>
      </c>
      <c r="G89" s="3">
        <v>28</v>
      </c>
      <c r="H89" s="3">
        <f>F89*G89</f>
        <v>28</v>
      </c>
    </row>
    <row r="90" ht="36" customHeight="1" spans="1:8">
      <c r="A90" s="3"/>
      <c r="B90" s="10" t="s">
        <v>19</v>
      </c>
      <c r="C90" s="10"/>
      <c r="D90" s="10"/>
      <c r="E90" s="10"/>
      <c r="F90" s="10"/>
      <c r="G90" s="10"/>
      <c r="H90" s="11">
        <f>SUM(H69:H89)</f>
        <v>4500</v>
      </c>
    </row>
    <row r="91" ht="36" customHeight="1" spans="1:8">
      <c r="A91" s="15">
        <v>44709</v>
      </c>
      <c r="B91" s="3" t="s">
        <v>120</v>
      </c>
      <c r="C91" s="3" t="s">
        <v>78</v>
      </c>
      <c r="D91" s="3">
        <v>1.2</v>
      </c>
      <c r="E91" s="3">
        <v>0.3</v>
      </c>
      <c r="F91" s="3">
        <v>1</v>
      </c>
      <c r="G91" s="3">
        <v>280</v>
      </c>
      <c r="H91" s="3">
        <v>280</v>
      </c>
    </row>
    <row r="92" ht="36" customHeight="1" spans="1:8">
      <c r="A92" s="16"/>
      <c r="B92" s="3" t="s">
        <v>121</v>
      </c>
      <c r="C92" s="3" t="s">
        <v>78</v>
      </c>
      <c r="D92" s="3">
        <v>1.2</v>
      </c>
      <c r="E92" s="3">
        <v>0.3</v>
      </c>
      <c r="F92" s="3">
        <v>1</v>
      </c>
      <c r="G92" s="3">
        <v>280</v>
      </c>
      <c r="H92" s="3">
        <v>280</v>
      </c>
    </row>
    <row r="93" ht="36" customHeight="1" spans="1:8">
      <c r="A93" s="16"/>
      <c r="B93" s="3" t="s">
        <v>122</v>
      </c>
      <c r="C93" s="3" t="s">
        <v>78</v>
      </c>
      <c r="D93" s="3">
        <v>1.2</v>
      </c>
      <c r="E93" s="3">
        <v>0.3</v>
      </c>
      <c r="F93" s="3">
        <v>1</v>
      </c>
      <c r="G93" s="3">
        <v>280</v>
      </c>
      <c r="H93" s="3">
        <v>280</v>
      </c>
    </row>
    <row r="94" ht="36" customHeight="1" spans="1:8">
      <c r="A94" s="16"/>
      <c r="B94" s="3" t="s">
        <v>123</v>
      </c>
      <c r="C94" s="3" t="s">
        <v>78</v>
      </c>
      <c r="D94" s="3">
        <v>1.2</v>
      </c>
      <c r="E94" s="3">
        <v>0.4</v>
      </c>
      <c r="F94" s="3">
        <v>1</v>
      </c>
      <c r="G94" s="3">
        <v>360</v>
      </c>
      <c r="H94" s="3">
        <v>360</v>
      </c>
    </row>
    <row r="95" ht="36" customHeight="1" spans="1:8">
      <c r="A95" s="16"/>
      <c r="B95" s="3" t="s">
        <v>124</v>
      </c>
      <c r="C95" s="3" t="s">
        <v>78</v>
      </c>
      <c r="D95" s="3">
        <v>1.2</v>
      </c>
      <c r="E95" s="3">
        <v>0.3</v>
      </c>
      <c r="F95" s="3">
        <v>1</v>
      </c>
      <c r="G95" s="3">
        <v>280</v>
      </c>
      <c r="H95" s="3">
        <v>280</v>
      </c>
    </row>
    <row r="96" ht="36" customHeight="1" spans="1:8">
      <c r="A96" s="16"/>
      <c r="B96" s="3" t="s">
        <v>125</v>
      </c>
      <c r="C96" s="3" t="s">
        <v>11</v>
      </c>
      <c r="D96" s="3">
        <v>1.1</v>
      </c>
      <c r="E96" s="3">
        <v>0.3</v>
      </c>
      <c r="F96" s="3">
        <v>10</v>
      </c>
      <c r="G96" s="3">
        <v>28</v>
      </c>
      <c r="H96" s="3">
        <v>280</v>
      </c>
    </row>
    <row r="97" ht="36" customHeight="1" spans="1:8">
      <c r="A97" s="16"/>
      <c r="B97" s="3" t="s">
        <v>126</v>
      </c>
      <c r="C97" s="3" t="s">
        <v>11</v>
      </c>
      <c r="D97" s="3">
        <v>1.1</v>
      </c>
      <c r="E97" s="3">
        <v>0.4</v>
      </c>
      <c r="F97" s="3">
        <v>4</v>
      </c>
      <c r="G97" s="3">
        <v>38</v>
      </c>
      <c r="H97" s="3">
        <v>152</v>
      </c>
    </row>
    <row r="98" ht="36" customHeight="1" spans="1:8">
      <c r="A98" s="16"/>
      <c r="B98" s="3" t="s">
        <v>126</v>
      </c>
      <c r="C98" s="3" t="s">
        <v>11</v>
      </c>
      <c r="D98" s="3">
        <v>1</v>
      </c>
      <c r="E98" s="3">
        <v>0.4</v>
      </c>
      <c r="F98" s="3">
        <v>2</v>
      </c>
      <c r="G98" s="3">
        <v>34</v>
      </c>
      <c r="H98" s="3">
        <v>68</v>
      </c>
    </row>
    <row r="99" ht="36" customHeight="1" spans="1:8">
      <c r="A99" s="16"/>
      <c r="B99" s="3" t="s">
        <v>126</v>
      </c>
      <c r="C99" s="3" t="s">
        <v>11</v>
      </c>
      <c r="D99" s="3">
        <v>0.92</v>
      </c>
      <c r="E99" s="3">
        <v>0.34</v>
      </c>
      <c r="F99" s="3">
        <v>1</v>
      </c>
      <c r="G99" s="3">
        <v>25</v>
      </c>
      <c r="H99" s="3">
        <v>25</v>
      </c>
    </row>
    <row r="100" ht="36" customHeight="1" spans="1:8">
      <c r="A100" s="16"/>
      <c r="B100" s="3" t="s">
        <v>127</v>
      </c>
      <c r="C100" s="3" t="s">
        <v>11</v>
      </c>
      <c r="D100" s="3">
        <v>1.3</v>
      </c>
      <c r="E100" s="3">
        <v>0.4</v>
      </c>
      <c r="F100" s="3">
        <v>5</v>
      </c>
      <c r="G100" s="3">
        <v>45</v>
      </c>
      <c r="H100" s="3">
        <v>225</v>
      </c>
    </row>
    <row r="101" ht="36" customHeight="1" spans="1:8">
      <c r="A101" s="16"/>
      <c r="B101" s="3" t="s">
        <v>128</v>
      </c>
      <c r="C101" s="3" t="s">
        <v>11</v>
      </c>
      <c r="D101" s="3">
        <v>1.1</v>
      </c>
      <c r="E101" s="3">
        <v>0.3</v>
      </c>
      <c r="F101" s="3">
        <v>2</v>
      </c>
      <c r="G101" s="3">
        <v>28</v>
      </c>
      <c r="H101" s="3">
        <v>56</v>
      </c>
    </row>
    <row r="102" ht="36" customHeight="1" spans="1:8">
      <c r="A102" s="3"/>
      <c r="B102" s="10" t="s">
        <v>19</v>
      </c>
      <c r="C102" s="10"/>
      <c r="D102" s="10"/>
      <c r="E102" s="10"/>
      <c r="F102" s="10"/>
      <c r="G102" s="10"/>
      <c r="H102" s="11">
        <f>SUM(H91:H101)</f>
        <v>2286</v>
      </c>
    </row>
    <row r="103" ht="36" customHeight="1" spans="1:8">
      <c r="A103" s="18" t="s">
        <v>129</v>
      </c>
      <c r="B103" s="3" t="s">
        <v>130</v>
      </c>
      <c r="C103" s="3" t="s">
        <v>11</v>
      </c>
      <c r="D103" s="3">
        <v>1</v>
      </c>
      <c r="E103" s="3">
        <v>0.3</v>
      </c>
      <c r="F103" s="3">
        <v>1</v>
      </c>
      <c r="G103" s="3">
        <v>25</v>
      </c>
      <c r="H103" s="3">
        <v>25</v>
      </c>
    </row>
    <row r="104" ht="36" customHeight="1" spans="1:8">
      <c r="A104" s="16"/>
      <c r="B104" s="3" t="s">
        <v>130</v>
      </c>
      <c r="C104" s="3" t="s">
        <v>131</v>
      </c>
      <c r="D104" s="3">
        <v>0.54</v>
      </c>
      <c r="E104" s="3">
        <v>0.37</v>
      </c>
      <c r="F104" s="3">
        <v>2</v>
      </c>
      <c r="G104" s="3">
        <v>15</v>
      </c>
      <c r="H104" s="3">
        <v>30</v>
      </c>
    </row>
    <row r="105" ht="36" customHeight="1" spans="1:8">
      <c r="A105" s="16"/>
      <c r="B105" s="3" t="s">
        <v>130</v>
      </c>
      <c r="C105" s="3" t="s">
        <v>131</v>
      </c>
      <c r="D105" s="3">
        <v>0.5</v>
      </c>
      <c r="E105" s="3">
        <v>0.3</v>
      </c>
      <c r="F105" s="3">
        <v>2</v>
      </c>
      <c r="G105" s="3">
        <v>12</v>
      </c>
      <c r="H105" s="3">
        <v>24</v>
      </c>
    </row>
    <row r="106" ht="36" customHeight="1" spans="1:8">
      <c r="A106" s="16"/>
      <c r="B106" s="3" t="s">
        <v>132</v>
      </c>
      <c r="C106" s="3" t="s">
        <v>133</v>
      </c>
      <c r="D106" s="3">
        <v>0.6</v>
      </c>
      <c r="E106" s="3">
        <v>0.8</v>
      </c>
      <c r="F106" s="3">
        <v>3</v>
      </c>
      <c r="G106" s="3">
        <v>55</v>
      </c>
      <c r="H106" s="3">
        <v>165</v>
      </c>
    </row>
    <row r="107" ht="36" customHeight="1" spans="1:8">
      <c r="A107" s="16"/>
      <c r="B107" s="3" t="s">
        <v>134</v>
      </c>
      <c r="C107" s="3" t="s">
        <v>131</v>
      </c>
      <c r="D107" s="3">
        <v>0.6</v>
      </c>
      <c r="E107" s="3">
        <v>0.8</v>
      </c>
      <c r="F107" s="3">
        <v>2</v>
      </c>
      <c r="G107" s="3">
        <v>35</v>
      </c>
      <c r="H107" s="3">
        <v>70</v>
      </c>
    </row>
    <row r="108" ht="36" customHeight="1" spans="1:8">
      <c r="A108" s="16"/>
      <c r="B108" s="3" t="s">
        <v>135</v>
      </c>
      <c r="C108" s="3" t="s">
        <v>131</v>
      </c>
      <c r="D108" s="3">
        <v>0.5</v>
      </c>
      <c r="E108" s="3">
        <v>0.6</v>
      </c>
      <c r="F108" s="3">
        <v>4</v>
      </c>
      <c r="G108" s="3">
        <v>25</v>
      </c>
      <c r="H108" s="3">
        <v>100</v>
      </c>
    </row>
    <row r="109" ht="36" customHeight="1" spans="1:8">
      <c r="A109" s="16"/>
      <c r="B109" s="3" t="s">
        <v>136</v>
      </c>
      <c r="C109" s="3" t="s">
        <v>131</v>
      </c>
      <c r="D109" s="3">
        <v>0.5</v>
      </c>
      <c r="E109" s="3">
        <v>0.3</v>
      </c>
      <c r="F109" s="3">
        <v>1</v>
      </c>
      <c r="G109" s="3">
        <v>15</v>
      </c>
      <c r="H109" s="3">
        <v>15</v>
      </c>
    </row>
    <row r="110" ht="36" customHeight="1" spans="1:8">
      <c r="A110" s="16"/>
      <c r="B110" s="3" t="s">
        <v>137</v>
      </c>
      <c r="C110" s="3" t="s">
        <v>131</v>
      </c>
      <c r="D110" s="3">
        <v>0.5</v>
      </c>
      <c r="E110" s="3">
        <v>0.3</v>
      </c>
      <c r="F110" s="3">
        <v>1</v>
      </c>
      <c r="G110" s="3">
        <v>15</v>
      </c>
      <c r="H110" s="3">
        <v>15</v>
      </c>
    </row>
    <row r="111" ht="36" customHeight="1" spans="1:8">
      <c r="A111" s="16"/>
      <c r="B111" s="3" t="s">
        <v>138</v>
      </c>
      <c r="C111" s="3" t="s">
        <v>131</v>
      </c>
      <c r="D111" s="3">
        <v>0.5</v>
      </c>
      <c r="E111" s="3">
        <v>0.3</v>
      </c>
      <c r="F111" s="3">
        <v>1</v>
      </c>
      <c r="G111" s="3">
        <v>15</v>
      </c>
      <c r="H111" s="3">
        <v>15</v>
      </c>
    </row>
    <row r="112" ht="36" customHeight="1" spans="1:8">
      <c r="A112" s="16"/>
      <c r="B112" s="3" t="s">
        <v>139</v>
      </c>
      <c r="C112" s="3" t="s">
        <v>133</v>
      </c>
      <c r="D112" s="3">
        <v>0.6</v>
      </c>
      <c r="E112" s="3">
        <v>0.9</v>
      </c>
      <c r="F112" s="3">
        <v>3</v>
      </c>
      <c r="G112" s="3">
        <v>65</v>
      </c>
      <c r="H112" s="3">
        <v>195</v>
      </c>
    </row>
    <row r="113" ht="36" customHeight="1" spans="1:8">
      <c r="A113" s="16"/>
      <c r="B113" s="3" t="s">
        <v>140</v>
      </c>
      <c r="C113" s="3" t="s">
        <v>11</v>
      </c>
      <c r="D113" s="3">
        <v>1.4</v>
      </c>
      <c r="E113" s="3">
        <v>0.3</v>
      </c>
      <c r="F113" s="3">
        <v>1</v>
      </c>
      <c r="G113" s="3">
        <v>65</v>
      </c>
      <c r="H113" s="3">
        <v>65</v>
      </c>
    </row>
    <row r="114" ht="36" customHeight="1" spans="1:8">
      <c r="A114" s="16"/>
      <c r="B114" s="3" t="s">
        <v>141</v>
      </c>
      <c r="C114" s="3" t="s">
        <v>131</v>
      </c>
      <c r="D114" s="3">
        <v>0.5</v>
      </c>
      <c r="E114" s="3">
        <v>0.3</v>
      </c>
      <c r="F114" s="3">
        <v>2</v>
      </c>
      <c r="G114" s="3">
        <v>15</v>
      </c>
      <c r="H114" s="3">
        <v>30</v>
      </c>
    </row>
    <row r="115" ht="36" customHeight="1" spans="1:8">
      <c r="A115" s="16"/>
      <c r="B115" s="3" t="s">
        <v>142</v>
      </c>
      <c r="C115" s="3" t="s">
        <v>131</v>
      </c>
      <c r="D115" s="3">
        <v>0.5</v>
      </c>
      <c r="E115" s="3">
        <v>0.3</v>
      </c>
      <c r="F115" s="3">
        <v>2</v>
      </c>
      <c r="G115" s="3">
        <v>15</v>
      </c>
      <c r="H115" s="3">
        <v>30</v>
      </c>
    </row>
    <row r="116" ht="36" customHeight="1" spans="1:8">
      <c r="A116" s="16"/>
      <c r="B116" s="3" t="s">
        <v>143</v>
      </c>
      <c r="C116" s="3" t="s">
        <v>131</v>
      </c>
      <c r="D116" s="3">
        <v>0.5</v>
      </c>
      <c r="E116" s="3">
        <v>0.3</v>
      </c>
      <c r="F116" s="3">
        <v>2</v>
      </c>
      <c r="G116" s="3">
        <v>15</v>
      </c>
      <c r="H116" s="3">
        <v>30</v>
      </c>
    </row>
    <row r="117" ht="36" customHeight="1" spans="1:8">
      <c r="A117" s="16"/>
      <c r="B117" s="3" t="s">
        <v>144</v>
      </c>
      <c r="C117" s="3" t="s">
        <v>133</v>
      </c>
      <c r="D117" s="3">
        <v>0.6</v>
      </c>
      <c r="E117" s="3">
        <v>0.8</v>
      </c>
      <c r="F117" s="3">
        <v>1</v>
      </c>
      <c r="G117" s="3">
        <v>55</v>
      </c>
      <c r="H117" s="3">
        <v>55</v>
      </c>
    </row>
    <row r="118" ht="36" customHeight="1" spans="1:8">
      <c r="A118" s="16"/>
      <c r="B118" s="3" t="s">
        <v>145</v>
      </c>
      <c r="C118" s="3" t="s">
        <v>131</v>
      </c>
      <c r="D118" s="3">
        <v>0.6</v>
      </c>
      <c r="E118" s="3">
        <v>0.8</v>
      </c>
      <c r="F118" s="3">
        <v>1</v>
      </c>
      <c r="G118" s="3">
        <v>35</v>
      </c>
      <c r="H118" s="3">
        <v>35</v>
      </c>
    </row>
    <row r="119" ht="36" customHeight="1" spans="1:8">
      <c r="A119" s="16"/>
      <c r="B119" s="3" t="s">
        <v>146</v>
      </c>
      <c r="C119" s="3" t="s">
        <v>147</v>
      </c>
      <c r="D119" s="3">
        <v>6.5</v>
      </c>
      <c r="E119" s="3">
        <v>0.7</v>
      </c>
      <c r="F119" s="3">
        <v>1</v>
      </c>
      <c r="G119" s="3">
        <v>65</v>
      </c>
      <c r="H119" s="3">
        <v>65</v>
      </c>
    </row>
    <row r="120" ht="36" customHeight="1" spans="1:8">
      <c r="A120" s="16"/>
      <c r="B120" s="3" t="s">
        <v>148</v>
      </c>
      <c r="C120" s="3" t="s">
        <v>147</v>
      </c>
      <c r="D120" s="3">
        <v>6.5</v>
      </c>
      <c r="E120" s="3">
        <v>0.7</v>
      </c>
      <c r="F120" s="3">
        <v>1</v>
      </c>
      <c r="G120" s="3">
        <v>65</v>
      </c>
      <c r="H120" s="3">
        <v>65</v>
      </c>
    </row>
    <row r="121" ht="36" customHeight="1" spans="1:8">
      <c r="A121" s="16"/>
      <c r="B121" s="3" t="s">
        <v>149</v>
      </c>
      <c r="C121" s="3" t="s">
        <v>147</v>
      </c>
      <c r="D121" s="3">
        <v>3.7</v>
      </c>
      <c r="E121" s="3">
        <v>0.7</v>
      </c>
      <c r="F121" s="3">
        <v>1</v>
      </c>
      <c r="G121" s="3">
        <v>37</v>
      </c>
      <c r="H121" s="3">
        <v>37</v>
      </c>
    </row>
    <row r="122" ht="36" customHeight="1" spans="1:8">
      <c r="A122" s="16"/>
      <c r="B122" s="3" t="s">
        <v>118</v>
      </c>
      <c r="C122" s="3" t="s">
        <v>11</v>
      </c>
      <c r="D122" s="3">
        <v>0.8</v>
      </c>
      <c r="E122" s="3">
        <v>0.8</v>
      </c>
      <c r="F122" s="3">
        <v>3</v>
      </c>
      <c r="G122" s="3">
        <v>55</v>
      </c>
      <c r="H122" s="3">
        <v>165</v>
      </c>
    </row>
    <row r="123" ht="36" customHeight="1" spans="1:8">
      <c r="A123" s="16"/>
      <c r="B123" s="3" t="s">
        <v>119</v>
      </c>
      <c r="C123" s="3" t="s">
        <v>11</v>
      </c>
      <c r="D123" s="3">
        <v>1</v>
      </c>
      <c r="E123" s="3">
        <v>0.1</v>
      </c>
      <c r="F123" s="3">
        <v>9</v>
      </c>
      <c r="G123" s="3">
        <v>20</v>
      </c>
      <c r="H123" s="3">
        <v>180</v>
      </c>
    </row>
    <row r="124" ht="36" customHeight="1" spans="1:8">
      <c r="A124" s="16"/>
      <c r="B124" s="3" t="s">
        <v>117</v>
      </c>
      <c r="C124" s="3" t="s">
        <v>11</v>
      </c>
      <c r="D124" s="3">
        <v>1.1</v>
      </c>
      <c r="E124" s="3">
        <v>0.3</v>
      </c>
      <c r="F124" s="3">
        <v>1</v>
      </c>
      <c r="G124" s="3">
        <v>28</v>
      </c>
      <c r="H124" s="3">
        <f>F124*G124</f>
        <v>28</v>
      </c>
    </row>
    <row r="125" ht="36" customHeight="1" spans="1:8">
      <c r="A125" s="3"/>
      <c r="B125" s="10" t="s">
        <v>19</v>
      </c>
      <c r="C125" s="10"/>
      <c r="D125" s="10"/>
      <c r="E125" s="10"/>
      <c r="F125" s="10"/>
      <c r="G125" s="10"/>
      <c r="H125" s="11">
        <f>SUM(H103:H124)</f>
        <v>1439</v>
      </c>
    </row>
    <row r="126" ht="36" customHeight="1" spans="1:8">
      <c r="A126" s="15">
        <v>44738</v>
      </c>
      <c r="B126" s="3" t="s">
        <v>150</v>
      </c>
      <c r="C126" s="3" t="s">
        <v>131</v>
      </c>
      <c r="D126" s="3">
        <v>0.16</v>
      </c>
      <c r="E126" s="3">
        <v>0.38</v>
      </c>
      <c r="F126" s="3">
        <v>8</v>
      </c>
      <c r="G126" s="3">
        <v>10</v>
      </c>
      <c r="H126" s="3">
        <v>80</v>
      </c>
    </row>
    <row r="127" ht="36" customHeight="1" spans="1:8">
      <c r="A127" s="16"/>
      <c r="B127" s="3" t="s">
        <v>151</v>
      </c>
      <c r="C127" s="3" t="s">
        <v>84</v>
      </c>
      <c r="D127" s="3" t="s">
        <v>85</v>
      </c>
      <c r="E127" s="3" t="s">
        <v>86</v>
      </c>
      <c r="F127" s="3">
        <v>1</v>
      </c>
      <c r="G127" s="3">
        <v>100</v>
      </c>
      <c r="H127" s="3">
        <v>100</v>
      </c>
    </row>
    <row r="128" ht="36" customHeight="1" spans="1:8">
      <c r="A128" s="16"/>
      <c r="B128" s="3" t="s">
        <v>152</v>
      </c>
      <c r="C128" s="3" t="s">
        <v>69</v>
      </c>
      <c r="D128" s="3">
        <v>0.5</v>
      </c>
      <c r="E128" s="3">
        <v>0.7</v>
      </c>
      <c r="F128" s="3">
        <v>4</v>
      </c>
      <c r="G128" s="3">
        <v>95</v>
      </c>
      <c r="H128" s="3">
        <f>F128*G128</f>
        <v>380</v>
      </c>
    </row>
    <row r="129" ht="36" customHeight="1" spans="1:8">
      <c r="A129" s="16"/>
      <c r="B129" s="3" t="s">
        <v>153</v>
      </c>
      <c r="C129" s="3" t="s">
        <v>154</v>
      </c>
      <c r="D129" s="3">
        <v>0.28</v>
      </c>
      <c r="E129" s="3">
        <v>0.38</v>
      </c>
      <c r="F129" s="3">
        <v>1</v>
      </c>
      <c r="G129" s="3">
        <v>45</v>
      </c>
      <c r="H129" s="3">
        <v>45</v>
      </c>
    </row>
    <row r="130" ht="36" customHeight="1" spans="1:8">
      <c r="A130" s="16"/>
      <c r="B130" s="3" t="s">
        <v>155</v>
      </c>
      <c r="C130" s="3" t="s">
        <v>78</v>
      </c>
      <c r="D130" s="3">
        <v>1.2</v>
      </c>
      <c r="E130" s="3">
        <v>0.35</v>
      </c>
      <c r="F130" s="3">
        <v>1</v>
      </c>
      <c r="G130" s="3">
        <v>320</v>
      </c>
      <c r="H130" s="3">
        <v>320</v>
      </c>
    </row>
    <row r="131" ht="36" customHeight="1" spans="1:8">
      <c r="A131" s="3"/>
      <c r="B131" s="10" t="s">
        <v>19</v>
      </c>
      <c r="C131" s="10"/>
      <c r="D131" s="10"/>
      <c r="E131" s="10"/>
      <c r="F131" s="10"/>
      <c r="G131" s="10"/>
      <c r="H131" s="11">
        <f>SUM(H126:H130)</f>
        <v>925</v>
      </c>
    </row>
    <row r="132" ht="36" customHeight="1" spans="1:8">
      <c r="A132" s="3"/>
      <c r="B132" s="19" t="s">
        <v>156</v>
      </c>
      <c r="C132" s="19"/>
      <c r="D132" s="19"/>
      <c r="E132" s="19"/>
      <c r="F132" s="19"/>
      <c r="G132" s="19"/>
      <c r="H132" s="20">
        <v>51778.2</v>
      </c>
    </row>
    <row r="133" ht="39" customHeight="1"/>
  </sheetData>
  <mergeCells count="27">
    <mergeCell ref="A1:H1"/>
    <mergeCell ref="B10:G10"/>
    <mergeCell ref="B14:G14"/>
    <mergeCell ref="B20:G20"/>
    <mergeCell ref="B28:G28"/>
    <mergeCell ref="B33:G33"/>
    <mergeCell ref="B38:G38"/>
    <mergeCell ref="B56:G56"/>
    <mergeCell ref="B68:G68"/>
    <mergeCell ref="B90:G90"/>
    <mergeCell ref="B102:G102"/>
    <mergeCell ref="B125:G125"/>
    <mergeCell ref="B131:G131"/>
    <mergeCell ref="B132:G132"/>
    <mergeCell ref="A3:A5"/>
    <mergeCell ref="A6:A9"/>
    <mergeCell ref="A11:A13"/>
    <mergeCell ref="A15:A19"/>
    <mergeCell ref="A21:A27"/>
    <mergeCell ref="A29:A32"/>
    <mergeCell ref="A34:A37"/>
    <mergeCell ref="A39:A55"/>
    <mergeCell ref="A57:A67"/>
    <mergeCell ref="A69:A89"/>
    <mergeCell ref="A91:A101"/>
    <mergeCell ref="A103:A124"/>
    <mergeCell ref="A126:A13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人民医院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2022-03-27T03:14:00Z</dcterms:created>
  <dcterms:modified xsi:type="dcterms:W3CDTF">2022-11-08T10:01:56Z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90989723562444FABBB8F0A6952F097B</vt:lpwstr>
  </property>
  <property fmtid="{D5CDD505-2E9C-101B-9397-08002B2CF9AE}" pid="3" name="KSOProductBuildVer">
    <vt:lpwstr>2052-11.1.0.10132</vt:lpwstr>
  </property>
</Properties>
</file>